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 møter 2023\FR møte 260123\"/>
    </mc:Choice>
  </mc:AlternateContent>
  <xr:revisionPtr revIDLastSave="0" documentId="8_{B56C6870-0937-4F78-9651-DFC047D17BF1}" xr6:coauthVersionLast="47" xr6:coauthVersionMax="47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2020" sheetId="1" r:id="rId1"/>
    <sheet name="2021" sheetId="2" r:id="rId2"/>
    <sheet name="2022" sheetId="3" r:id="rId3"/>
    <sheet name="2023" sheetId="4" r:id="rId4"/>
  </sheets>
  <definedNames>
    <definedName name="_Hlk40733295" localSheetId="0">'2020'!$A$26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7" i="4" l="1"/>
  <c r="J87" i="4"/>
  <c r="K87" i="4"/>
  <c r="L87" i="4"/>
  <c r="M87" i="4"/>
  <c r="N87" i="4"/>
  <c r="F99" i="4"/>
  <c r="J91" i="3"/>
  <c r="Q77" i="3"/>
  <c r="G99" i="4"/>
  <c r="O87" i="4"/>
  <c r="H87" i="4"/>
  <c r="G87" i="4"/>
  <c r="F87" i="4"/>
  <c r="N88" i="4" s="1"/>
  <c r="D87" i="4"/>
  <c r="L89" i="3"/>
  <c r="G91" i="3"/>
  <c r="G77" i="3"/>
  <c r="H77" i="3"/>
  <c r="F77" i="3"/>
  <c r="G90" i="2"/>
  <c r="H90" i="2"/>
  <c r="E90" i="2"/>
  <c r="F91" i="3"/>
  <c r="O77" i="3"/>
  <c r="N77" i="3"/>
  <c r="M77" i="3"/>
  <c r="L77" i="3"/>
  <c r="K77" i="3"/>
  <c r="J77" i="3"/>
  <c r="I77" i="3"/>
  <c r="D77" i="3"/>
  <c r="L77" i="2"/>
  <c r="N78" i="3" l="1"/>
  <c r="N77" i="2"/>
  <c r="E77" i="2" l="1"/>
  <c r="F90" i="2" l="1"/>
  <c r="M77" i="2"/>
  <c r="K77" i="2"/>
  <c r="J77" i="2" l="1"/>
  <c r="I77" i="2"/>
  <c r="H77" i="2"/>
  <c r="G77" i="2"/>
  <c r="F77" i="2"/>
  <c r="D77" i="2"/>
  <c r="L69" i="1"/>
  <c r="K78" i="2" l="1"/>
  <c r="F69" i="1" l="1"/>
  <c r="G69" i="1"/>
  <c r="H69" i="1"/>
  <c r="I69" i="1"/>
  <c r="J69" i="1"/>
  <c r="K69" i="1"/>
  <c r="F76" i="1"/>
  <c r="E69" i="1"/>
  <c r="E71" i="1" s="1"/>
  <c r="K70" i="1" l="1"/>
  <c r="D69" i="1"/>
</calcChain>
</file>

<file path=xl/sharedStrings.xml><?xml version="1.0" encoding="utf-8"?>
<sst xmlns="http://schemas.openxmlformats.org/spreadsheetml/2006/main" count="592" uniqueCount="202">
  <si>
    <t>FORSLAG TIL INVESTERINGSPLAN KIRKEBYGG  2020-2026</t>
  </si>
  <si>
    <t>Kirker/bygg</t>
  </si>
  <si>
    <t>Prosjekt nr.</t>
  </si>
  <si>
    <t>Oppgave</t>
  </si>
  <si>
    <t>Totalt</t>
  </si>
  <si>
    <t>Bruk 2020</t>
  </si>
  <si>
    <t>2002 Båstad</t>
  </si>
  <si>
    <t>Restaurering og maling vinduer og porter + innv. Maling</t>
  </si>
  <si>
    <t>Montere automatisk ringeannlegg</t>
  </si>
  <si>
    <t>Utbedre deler av gammel gravplass</t>
  </si>
  <si>
    <t>2011 Trøgstad</t>
  </si>
  <si>
    <t>Innvendig og utvendig restaurering. Se rapport fra Cowi, inkl prosjektering</t>
  </si>
  <si>
    <t>20233 Flytt til fond</t>
  </si>
  <si>
    <t>2007 Hærland</t>
  </si>
  <si>
    <t xml:space="preserve">Male nord og østvegg + diverse maling </t>
  </si>
  <si>
    <t>Innvendig maling/rest. male gulv i koret + skipet + Vegger våpenhus</t>
  </si>
  <si>
    <t>Utbedring av orgel</t>
  </si>
  <si>
    <t>2008 Mysen</t>
  </si>
  <si>
    <t>Utvendig restaurering inkl maling</t>
  </si>
  <si>
    <t>3009 Mysen Kpl.</t>
  </si>
  <si>
    <t>Utbedre parkeringsplass</t>
  </si>
  <si>
    <t>Montere automatisk ringeannlegg(hammer)</t>
  </si>
  <si>
    <t>Kirkemur på nordside</t>
  </si>
  <si>
    <t>2012 Trømborg</t>
  </si>
  <si>
    <t>Rest av utv. restaurering inkl/maling vinduer</t>
  </si>
  <si>
    <t>Restarbeider kirkegårdutvidelse</t>
  </si>
  <si>
    <t>Utbedre råteskader bunnstokk skipet</t>
  </si>
  <si>
    <t>Restaurere stjernehimmel i koret</t>
  </si>
  <si>
    <t>2003 Eidsberg</t>
  </si>
  <si>
    <t>Avsluttende arbeider fra 2019 inkl maling og beslag</t>
  </si>
  <si>
    <t>Omlegging av tak inkl prosjektering</t>
  </si>
  <si>
    <t>Restaurering våpenhus innvendig</t>
  </si>
  <si>
    <t>Beslå sålebenk</t>
  </si>
  <si>
    <t>Lakkere gulv i skip og kor</t>
  </si>
  <si>
    <t>Restaurere/male vinduer og dører</t>
  </si>
  <si>
    <t>3003 Eidsberg kpl</t>
  </si>
  <si>
    <t>Utvendig/innvendig rehabilitering</t>
  </si>
  <si>
    <t>2001 Askim</t>
  </si>
  <si>
    <t>Avsluttende innvendig maling.</t>
  </si>
  <si>
    <t>Restaurering og maling vinduer utv/innv</t>
  </si>
  <si>
    <t>Utvidelse av kirkegård</t>
  </si>
  <si>
    <t>Utvidelse av parkeringsplass</t>
  </si>
  <si>
    <t>3001 Askim kpl</t>
  </si>
  <si>
    <t>Innvendig restaurering</t>
  </si>
  <si>
    <t>2009 Spydeberg</t>
  </si>
  <si>
    <t>Restaurering/maling innvendig</t>
  </si>
  <si>
    <t>Restaurering vinduer  utv/inv.</t>
  </si>
  <si>
    <t>2004 Heli</t>
  </si>
  <si>
    <t>Maling av tårn, flekke vegger</t>
  </si>
  <si>
    <t>Maling av vinduer</t>
  </si>
  <si>
    <t>3004 Heli kapell</t>
  </si>
  <si>
    <t>Utvendig rehabilitering og maling</t>
  </si>
  <si>
    <t>2006 Hovin</t>
  </si>
  <si>
    <t>Restaurering av vinduer utvendig/innv</t>
  </si>
  <si>
    <t>9037*</t>
  </si>
  <si>
    <t>Innvendig og utvendig restaurering. Se rapport fra Cowi</t>
  </si>
  <si>
    <t>9038**</t>
  </si>
  <si>
    <t>Kirkegårdsutvidelse innkjøp grunn</t>
  </si>
  <si>
    <t>Kirkegårdsutvidelse inkl prosjektering</t>
  </si>
  <si>
    <t>3006 Hovin kpl</t>
  </si>
  <si>
    <t xml:space="preserve">Utvendig Innvendig restaurering </t>
  </si>
  <si>
    <t>2005 Hobøl</t>
  </si>
  <si>
    <t>Innvendig og utvendig restaurering. Se rapport fra Cowi inkl prosjektering</t>
  </si>
  <si>
    <t>Utvidelse av kirkegård prosjektering</t>
  </si>
  <si>
    <t>3005 Hobøl kpl</t>
  </si>
  <si>
    <t>Utvendig/innvendig rehabilitering inkl prosj</t>
  </si>
  <si>
    <t>3005 Hobøl kirkestall</t>
  </si>
  <si>
    <t>Påbygg off. toalett + ombyggning</t>
  </si>
  <si>
    <t>2010 Tomter</t>
  </si>
  <si>
    <t>9046***</t>
  </si>
  <si>
    <t>Isolere tak ved toalett kirke</t>
  </si>
  <si>
    <t>Bytte tak på kirke</t>
  </si>
  <si>
    <t>3011 Tomter kpl</t>
  </si>
  <si>
    <t>Montere wc i gangen</t>
  </si>
  <si>
    <t>Alle kirker</t>
  </si>
  <si>
    <t>Oppgradering av lydanlegg</t>
  </si>
  <si>
    <t>Oppgradering /utskifting av flomlys</t>
  </si>
  <si>
    <t>Brannverntiltak alle kirker</t>
  </si>
  <si>
    <t>Montering/suplering nødlys</t>
  </si>
  <si>
    <t>Montering av nye alarmer</t>
  </si>
  <si>
    <t>Montering av nytt låsesystem</t>
  </si>
  <si>
    <t>Utskifting av branntavler m/detektorer</t>
  </si>
  <si>
    <t>Utskifting av alarmsendere til 4/5G</t>
  </si>
  <si>
    <t>Utskifting av sikringstavler</t>
  </si>
  <si>
    <t>Utskifting kirkemurer/gjerder</t>
  </si>
  <si>
    <t>Utskifting av varmeovner/system</t>
  </si>
  <si>
    <t>Kirkegårder</t>
  </si>
  <si>
    <t>Opparbeidelse av minnelunder 5 gravplasser</t>
  </si>
  <si>
    <t>Merforbruk 2019</t>
  </si>
  <si>
    <t>Eidsberg og Spydeberg</t>
  </si>
  <si>
    <t>Sum</t>
  </si>
  <si>
    <t>Bevilget ramme fra IØK til investering</t>
  </si>
  <si>
    <t>Igangsatte prosjekter</t>
  </si>
  <si>
    <t>Overføres</t>
  </si>
  <si>
    <t>123038*</t>
  </si>
  <si>
    <t>Ekstramidler fra riksantikvar Hovin</t>
  </si>
  <si>
    <t>123039**</t>
  </si>
  <si>
    <t>Ekstramidler fra Indre Østfold Kommune utvidelse Hovin kirkegård</t>
  </si>
  <si>
    <t>123046***</t>
  </si>
  <si>
    <t>Ekstramidler fra riksantikvar Tomter</t>
  </si>
  <si>
    <t>Bundet fond, Kirkegård Hovin</t>
  </si>
  <si>
    <t>Bundet fond - kapell</t>
  </si>
  <si>
    <t>Bundet fond - Renovering Hovin</t>
  </si>
  <si>
    <t>Investeringsfond Eidsberg</t>
  </si>
  <si>
    <t>Ubundne investeringsfond Hobøl</t>
  </si>
  <si>
    <t>Parkeringsutvidelse Askim</t>
  </si>
  <si>
    <t>2.850000</t>
  </si>
  <si>
    <t>FORSLAG TIL INVESTERINGSPLAN KIRKEBYGG  2021-2027</t>
  </si>
  <si>
    <t>Bruk 2021</t>
  </si>
  <si>
    <t>Brukt 2020</t>
  </si>
  <si>
    <t xml:space="preserve">Restaurering og maling vinduer og porter </t>
  </si>
  <si>
    <t>Maling av gulv i kor og skip</t>
  </si>
  <si>
    <t>9003-4</t>
  </si>
  <si>
    <t xml:space="preserve">Opparbeidelse av minnelund </t>
  </si>
  <si>
    <t>9019-5</t>
  </si>
  <si>
    <t>Utvidelse av parkeringsplass inkl veg</t>
  </si>
  <si>
    <t>Adm.bygg</t>
  </si>
  <si>
    <t>Ombygging av kirkekontor Askim</t>
  </si>
  <si>
    <t>9037-1</t>
  </si>
  <si>
    <t>9038-2</t>
  </si>
  <si>
    <t>9041-6</t>
  </si>
  <si>
    <t>9046-3</t>
  </si>
  <si>
    <t xml:space="preserve">Nytt elektrisk orgel </t>
  </si>
  <si>
    <t>Oppgradere gang + montere wc i gangen</t>
  </si>
  <si>
    <t>9083-8</t>
  </si>
  <si>
    <t>Prosjektering av rislingsanlegg</t>
  </si>
  <si>
    <t>9070-7</t>
  </si>
  <si>
    <t>Alle kirkegårder</t>
  </si>
  <si>
    <t>Opparbeidelse av belysning på kirkegårder</t>
  </si>
  <si>
    <t>9074-9080</t>
  </si>
  <si>
    <t>Fornyelse/utskifting av utstyr kirkegårder</t>
  </si>
  <si>
    <t>Igangsatte prosjekter 2020</t>
  </si>
  <si>
    <t>Overføres 2020</t>
  </si>
  <si>
    <t xml:space="preserve">Fått 2021 </t>
  </si>
  <si>
    <t>overføres 2022</t>
  </si>
  <si>
    <t>Ekstramidler søkt fra RA</t>
  </si>
  <si>
    <t>Ekstramidler søkt Knif</t>
  </si>
  <si>
    <t>FORSLAG TIL INVESTERINGSPLAN KIRKEBYGG  2022-2028</t>
  </si>
  <si>
    <t>Endret total</t>
  </si>
  <si>
    <t>Vedtatt 2022</t>
  </si>
  <si>
    <t>Foreslått endring</t>
  </si>
  <si>
    <t>Endring i kr</t>
  </si>
  <si>
    <t>Bruk 2022</t>
  </si>
  <si>
    <t>2021-2022</t>
  </si>
  <si>
    <t>støtte</t>
  </si>
  <si>
    <t>Inkl el-kontroll</t>
  </si>
  <si>
    <t>15000 Trøm</t>
  </si>
  <si>
    <t>Drenering av vegger rundt kor</t>
  </si>
  <si>
    <t>Oppgradering av kirkegård Mysen kapell</t>
  </si>
  <si>
    <t>2325852 etter tilskudd</t>
  </si>
  <si>
    <t>Restaurere/male vinduer, dører og kirkebenker</t>
  </si>
  <si>
    <t>Oppgradering av kirkegård etter restaurering Eidsberg kirke</t>
  </si>
  <si>
    <t>Inkl plante Hærland</t>
  </si>
  <si>
    <t>Avfukteranlegg kirkerom</t>
  </si>
  <si>
    <t>Ombygging av kirkekontoret i Askim</t>
  </si>
  <si>
    <t>10000 kapell</t>
  </si>
  <si>
    <t>inkl kapell</t>
  </si>
  <si>
    <t>Utvendig og innvendig restaurering</t>
  </si>
  <si>
    <t>brukt 266641. fått 412.719 i tilskudd</t>
  </si>
  <si>
    <t>Prosjektering rislingsanlegg</t>
  </si>
  <si>
    <t>Står i - 95600</t>
  </si>
  <si>
    <t>Maskiner og transportmidler</t>
  </si>
  <si>
    <t>Overføres til 2022</t>
  </si>
  <si>
    <t>Foreslått forskyvning</t>
  </si>
  <si>
    <t>Ny post kommet på 2022</t>
  </si>
  <si>
    <t>Post endret 2022</t>
  </si>
  <si>
    <t>Post uendret 2022</t>
  </si>
  <si>
    <t>Fått 2022</t>
  </si>
  <si>
    <t>RA midler overflytt fra 2021 Post 9041,9070,9083</t>
  </si>
  <si>
    <t>(147719+47700+47900+265000+408921)</t>
  </si>
  <si>
    <t>Støtte brannsikringstiltak fra Knif</t>
  </si>
  <si>
    <t>Bruk fra bundet fond investering</t>
  </si>
  <si>
    <t>Inndekking av  udekket i investering 2021</t>
  </si>
  <si>
    <t>FORSLAG TIL INVESTERINGSPLAN IØKF  2023-2029</t>
  </si>
  <si>
    <t>Forslag 2023</t>
  </si>
  <si>
    <t>Bruk 2023</t>
  </si>
  <si>
    <t>Utvendig restaurering av råteskader inkl fjerning av gammel maling og males på nytt</t>
  </si>
  <si>
    <t>Rislingsanlegg kirkebygg</t>
  </si>
  <si>
    <t>Montere automatisk ringeanlegg</t>
  </si>
  <si>
    <t>Nytt piano i kirken</t>
  </si>
  <si>
    <t xml:space="preserve">Ny kirkeløper gulv </t>
  </si>
  <si>
    <t>Etterisolere tak</t>
  </si>
  <si>
    <t>9095-2</t>
  </si>
  <si>
    <t>Restaurere alle vinduer/dører innvendig</t>
  </si>
  <si>
    <t>Spydeberg kpl</t>
  </si>
  <si>
    <t>Legge om tak</t>
  </si>
  <si>
    <t xml:space="preserve">Utbedring av setningsskader i gulvet </t>
  </si>
  <si>
    <t>Rehabilitere kirketårn utvendig</t>
  </si>
  <si>
    <t>Utbedring av orgel  etter rapport</t>
  </si>
  <si>
    <t>isolere tak innvendig</t>
  </si>
  <si>
    <t>Isolere tak innvendig</t>
  </si>
  <si>
    <t>Bytte utv panel, bytte tak og male inngangsparti</t>
  </si>
  <si>
    <t>Bruk fra bevilget ramme fra IØK til investering</t>
  </si>
  <si>
    <t>Ny post kommet på 20</t>
  </si>
  <si>
    <t>Post endret 20</t>
  </si>
  <si>
    <t>Post uendret 20</t>
  </si>
  <si>
    <t>Ekstramidler søkt fra RA Avventer søknadsfrister</t>
  </si>
  <si>
    <t>Grinimidler</t>
  </si>
  <si>
    <t>9082-3</t>
  </si>
  <si>
    <t>Bundet fond investering</t>
  </si>
  <si>
    <t>Bundet fond innv. Parkeringsutvidelse Askim</t>
  </si>
  <si>
    <t>Inndekking av  udekket i investering og merforbruk 2021. 299.898.- og 170.399,71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</si>
</sst>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8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2EFDA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89">
    <xf numFmtId="0" fontId="0" fillId="0" borderId="0" xfId="0"/>
    <xf numFmtId="0" fontId="2" fillId="7" borderId="0" xfId="0" applyFont="1" applyFill="1"/>
    <xf numFmtId="0" fontId="3" fillId="7" borderId="0" xfId="0" applyFont="1" applyFill="1"/>
    <xf numFmtId="0" fontId="3" fillId="2" borderId="0" xfId="0" applyFont="1" applyFill="1"/>
    <xf numFmtId="0" fontId="7" fillId="3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/>
    <xf numFmtId="0" fontId="8" fillId="2" borderId="1" xfId="0" applyFont="1" applyFill="1" applyBorder="1" applyAlignment="1">
      <alignment vertical="center"/>
    </xf>
    <xf numFmtId="0" fontId="6" fillId="3" borderId="1" xfId="0" applyFont="1" applyFill="1" applyBorder="1"/>
    <xf numFmtId="0" fontId="9" fillId="2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0" borderId="1" xfId="0" applyFont="1" applyBorder="1"/>
    <xf numFmtId="0" fontId="6" fillId="3" borderId="1" xfId="0" applyFont="1" applyFill="1" applyBorder="1" applyAlignment="1">
      <alignment vertical="center" wrapText="1"/>
    </xf>
    <xf numFmtId="0" fontId="9" fillId="0" borderId="0" xfId="0" applyFont="1"/>
    <xf numFmtId="0" fontId="10" fillId="2" borderId="1" xfId="0" applyFont="1" applyFill="1" applyBorder="1" applyAlignment="1">
      <alignment vertical="center" wrapText="1"/>
    </xf>
    <xf numFmtId="0" fontId="11" fillId="0" borderId="0" xfId="0" applyFont="1"/>
    <xf numFmtId="0" fontId="4" fillId="0" borderId="0" xfId="0" applyFont="1"/>
    <xf numFmtId="0" fontId="8" fillId="8" borderId="1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vertical="center" wrapText="1"/>
    </xf>
    <xf numFmtId="0" fontId="2" fillId="7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12" fillId="6" borderId="3" xfId="0" applyFont="1" applyFill="1" applyBorder="1"/>
    <xf numFmtId="0" fontId="1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9" fillId="2" borderId="3" xfId="0" applyFont="1" applyFill="1" applyBorder="1"/>
    <xf numFmtId="0" fontId="9" fillId="2" borderId="5" xfId="0" applyFont="1" applyFill="1" applyBorder="1"/>
    <xf numFmtId="0" fontId="9" fillId="2" borderId="6" xfId="0" applyFont="1" applyFill="1" applyBorder="1"/>
    <xf numFmtId="0" fontId="6" fillId="2" borderId="0" xfId="0" applyFont="1" applyFill="1"/>
    <xf numFmtId="3" fontId="6" fillId="2" borderId="0" xfId="0" applyNumberFormat="1" applyFont="1" applyFill="1"/>
    <xf numFmtId="0" fontId="12" fillId="6" borderId="4" xfId="0" applyFont="1" applyFill="1" applyBorder="1" applyAlignment="1">
      <alignment horizontal="center" vertical="center"/>
    </xf>
    <xf numFmtId="0" fontId="11" fillId="6" borderId="4" xfId="0" applyFont="1" applyFill="1" applyBorder="1"/>
    <xf numFmtId="0" fontId="11" fillId="6" borderId="5" xfId="0" applyFont="1" applyFill="1" applyBorder="1"/>
    <xf numFmtId="0" fontId="0" fillId="2" borderId="0" xfId="0" applyFill="1"/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/>
    <xf numFmtId="0" fontId="5" fillId="5" borderId="5" xfId="0" applyFont="1" applyFill="1" applyBorder="1"/>
    <xf numFmtId="0" fontId="9" fillId="2" borderId="0" xfId="0" applyFont="1" applyFill="1"/>
    <xf numFmtId="0" fontId="6" fillId="9" borderId="1" xfId="0" applyFont="1" applyFill="1" applyBorder="1"/>
    <xf numFmtId="3" fontId="6" fillId="9" borderId="1" xfId="0" applyNumberFormat="1" applyFont="1" applyFill="1" applyBorder="1"/>
    <xf numFmtId="3" fontId="9" fillId="0" borderId="0" xfId="0" applyNumberFormat="1" applyFont="1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3" fontId="6" fillId="4" borderId="7" xfId="0" applyNumberFormat="1" applyFont="1" applyFill="1" applyBorder="1"/>
    <xf numFmtId="0" fontId="6" fillId="4" borderId="7" xfId="0" applyFont="1" applyFill="1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0" fillId="0" borderId="4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9" fillId="10" borderId="8" xfId="0" applyFont="1" applyFill="1" applyBorder="1"/>
    <xf numFmtId="0" fontId="6" fillId="10" borderId="5" xfId="0" applyFont="1" applyFill="1" applyBorder="1"/>
    <xf numFmtId="3" fontId="6" fillId="10" borderId="2" xfId="0" applyNumberFormat="1" applyFont="1" applyFill="1" applyBorder="1"/>
    <xf numFmtId="0" fontId="6" fillId="10" borderId="2" xfId="0" applyFont="1" applyFill="1" applyBorder="1"/>
    <xf numFmtId="0" fontId="0" fillId="10" borderId="1" xfId="0" applyFill="1" applyBorder="1"/>
    <xf numFmtId="3" fontId="1" fillId="10" borderId="9" xfId="0" applyNumberFormat="1" applyFont="1" applyFill="1" applyBorder="1"/>
    <xf numFmtId="0" fontId="9" fillId="0" borderId="4" xfId="0" applyFont="1" applyBorder="1"/>
    <xf numFmtId="0" fontId="8" fillId="4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1" xfId="0" applyFont="1" applyFill="1" applyBorder="1"/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/>
    <xf numFmtId="0" fontId="16" fillId="2" borderId="7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 wrapText="1"/>
    </xf>
    <xf numFmtId="3" fontId="0" fillId="0" borderId="0" xfId="0" applyNumberFormat="1"/>
    <xf numFmtId="3" fontId="6" fillId="10" borderId="10" xfId="0" applyNumberFormat="1" applyFont="1" applyFill="1" applyBorder="1"/>
    <xf numFmtId="0" fontId="6" fillId="4" borderId="1" xfId="0" applyFont="1" applyFill="1" applyBorder="1"/>
    <xf numFmtId="3" fontId="6" fillId="4" borderId="1" xfId="0" applyNumberFormat="1" applyFont="1" applyFill="1" applyBorder="1"/>
    <xf numFmtId="3" fontId="6" fillId="9" borderId="11" xfId="0" applyNumberFormat="1" applyFont="1" applyFill="1" applyBorder="1"/>
    <xf numFmtId="0" fontId="0" fillId="0" borderId="1" xfId="0" applyBorder="1"/>
    <xf numFmtId="164" fontId="17" fillId="0" borderId="1" xfId="0" applyNumberFormat="1" applyFont="1" applyBorder="1"/>
    <xf numFmtId="164" fontId="9" fillId="0" borderId="1" xfId="0" applyNumberFormat="1" applyFont="1" applyBorder="1"/>
    <xf numFmtId="164" fontId="0" fillId="0" borderId="1" xfId="0" applyNumberFormat="1" applyBorder="1"/>
    <xf numFmtId="49" fontId="0" fillId="0" borderId="1" xfId="0" applyNumberFormat="1" applyBorder="1"/>
    <xf numFmtId="0" fontId="18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/>
    <xf numFmtId="0" fontId="14" fillId="0" borderId="4" xfId="0" applyFont="1" applyBorder="1"/>
    <xf numFmtId="0" fontId="21" fillId="4" borderId="1" xfId="0" applyFont="1" applyFill="1" applyBorder="1"/>
    <xf numFmtId="0" fontId="0" fillId="10" borderId="3" xfId="0" applyFill="1" applyBorder="1"/>
    <xf numFmtId="3" fontId="1" fillId="10" borderId="12" xfId="0" applyNumberFormat="1" applyFont="1" applyFill="1" applyBorder="1"/>
    <xf numFmtId="3" fontId="0" fillId="2" borderId="0" xfId="0" applyNumberFormat="1" applyFill="1"/>
    <xf numFmtId="0" fontId="9" fillId="4" borderId="7" xfId="0" applyFont="1" applyFill="1" applyBorder="1"/>
    <xf numFmtId="0" fontId="0" fillId="0" borderId="0" xfId="0" applyAlignment="1">
      <alignment wrapText="1"/>
    </xf>
    <xf numFmtId="0" fontId="9" fillId="2" borderId="7" xfId="0" applyFont="1" applyFill="1" applyBorder="1"/>
    <xf numFmtId="0" fontId="22" fillId="3" borderId="4" xfId="0" applyFont="1" applyFill="1" applyBorder="1" applyAlignment="1">
      <alignment vertical="center" wrapText="1"/>
    </xf>
    <xf numFmtId="164" fontId="14" fillId="0" borderId="1" xfId="0" applyNumberFormat="1" applyFont="1" applyBorder="1"/>
    <xf numFmtId="0" fontId="14" fillId="0" borderId="4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9" fillId="2" borderId="13" xfId="0" applyFont="1" applyFill="1" applyBorder="1" applyAlignment="1">
      <alignment vertical="center" wrapText="1"/>
    </xf>
    <xf numFmtId="3" fontId="6" fillId="0" borderId="4" xfId="0" applyNumberFormat="1" applyFont="1" applyBorder="1"/>
    <xf numFmtId="0" fontId="8" fillId="11" borderId="1" xfId="0" applyFont="1" applyFill="1" applyBorder="1" applyAlignment="1">
      <alignment vertical="center" wrapText="1"/>
    </xf>
    <xf numFmtId="0" fontId="8" fillId="11" borderId="1" xfId="0" applyFont="1" applyFill="1" applyBorder="1" applyAlignment="1">
      <alignment vertical="center"/>
    </xf>
    <xf numFmtId="0" fontId="18" fillId="11" borderId="1" xfId="0" applyFont="1" applyFill="1" applyBorder="1" applyAlignment="1">
      <alignment vertical="center" wrapText="1"/>
    </xf>
    <xf numFmtId="0" fontId="20" fillId="11" borderId="1" xfId="0" applyFont="1" applyFill="1" applyBorder="1" applyAlignment="1">
      <alignment vertical="center" wrapText="1"/>
    </xf>
    <xf numFmtId="0" fontId="9" fillId="11" borderId="1" xfId="0" applyFont="1" applyFill="1" applyBorder="1" applyAlignment="1">
      <alignment vertical="center" wrapText="1"/>
    </xf>
    <xf numFmtId="0" fontId="0" fillId="11" borderId="1" xfId="0" applyFill="1" applyBorder="1"/>
    <xf numFmtId="0" fontId="19" fillId="11" borderId="1" xfId="0" applyFont="1" applyFill="1" applyBorder="1" applyAlignment="1">
      <alignment vertical="center" wrapText="1"/>
    </xf>
    <xf numFmtId="0" fontId="19" fillId="11" borderId="1" xfId="0" applyFont="1" applyFill="1" applyBorder="1"/>
    <xf numFmtId="0" fontId="19" fillId="11" borderId="7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3" fontId="6" fillId="9" borderId="13" xfId="0" applyNumberFormat="1" applyFont="1" applyFill="1" applyBorder="1"/>
    <xf numFmtId="0" fontId="1" fillId="10" borderId="3" xfId="0" applyFont="1" applyFill="1" applyBorder="1"/>
    <xf numFmtId="0" fontId="6" fillId="3" borderId="4" xfId="0" applyFont="1" applyFill="1" applyBorder="1" applyAlignment="1">
      <alignment vertical="center" wrapText="1"/>
    </xf>
    <xf numFmtId="0" fontId="8" fillId="12" borderId="14" xfId="0" applyFont="1" applyFill="1" applyBorder="1" applyAlignment="1">
      <alignment vertical="center" wrapText="1"/>
    </xf>
    <xf numFmtId="0" fontId="8" fillId="13" borderId="14" xfId="0" applyFont="1" applyFill="1" applyBorder="1" applyAlignment="1">
      <alignment vertical="center" wrapText="1"/>
    </xf>
    <xf numFmtId="0" fontId="8" fillId="12" borderId="14" xfId="0" applyFont="1" applyFill="1" applyBorder="1"/>
    <xf numFmtId="0" fontId="8" fillId="13" borderId="14" xfId="0" applyFont="1" applyFill="1" applyBorder="1" applyAlignment="1">
      <alignment vertical="center"/>
    </xf>
    <xf numFmtId="0" fontId="8" fillId="12" borderId="14" xfId="0" applyFont="1" applyFill="1" applyBorder="1" applyAlignment="1">
      <alignment vertical="center"/>
    </xf>
    <xf numFmtId="0" fontId="8" fillId="12" borderId="15" xfId="0" applyFont="1" applyFill="1" applyBorder="1"/>
    <xf numFmtId="0" fontId="8" fillId="0" borderId="14" xfId="0" applyFont="1" applyBorder="1"/>
    <xf numFmtId="0" fontId="8" fillId="12" borderId="16" xfId="0" applyFont="1" applyFill="1" applyBorder="1"/>
    <xf numFmtId="0" fontId="8" fillId="12" borderId="17" xfId="0" applyFont="1" applyFill="1" applyBorder="1"/>
    <xf numFmtId="0" fontId="8" fillId="13" borderId="14" xfId="0" applyFont="1" applyFill="1" applyBorder="1"/>
    <xf numFmtId="0" fontId="8" fillId="13" borderId="18" xfId="0" applyFont="1" applyFill="1" applyBorder="1" applyAlignment="1">
      <alignment vertical="center" wrapText="1"/>
    </xf>
    <xf numFmtId="0" fontId="8" fillId="12" borderId="18" xfId="0" applyFont="1" applyFill="1" applyBorder="1" applyAlignment="1">
      <alignment vertical="center" wrapText="1"/>
    </xf>
    <xf numFmtId="0" fontId="9" fillId="0" borderId="14" xfId="0" applyFont="1" applyBorder="1"/>
    <xf numFmtId="0" fontId="9" fillId="2" borderId="14" xfId="0" applyFont="1" applyFill="1" applyBorder="1"/>
    <xf numFmtId="0" fontId="9" fillId="2" borderId="14" xfId="0" applyFont="1" applyFill="1" applyBorder="1" applyAlignment="1">
      <alignment vertical="center" wrapText="1"/>
    </xf>
    <xf numFmtId="3" fontId="6" fillId="0" borderId="14" xfId="0" applyNumberFormat="1" applyFont="1" applyBorder="1"/>
    <xf numFmtId="0" fontId="8" fillId="12" borderId="19" xfId="0" applyFont="1" applyFill="1" applyBorder="1"/>
    <xf numFmtId="0" fontId="8" fillId="12" borderId="20" xfId="0" applyFont="1" applyFill="1" applyBorder="1"/>
    <xf numFmtId="3" fontId="6" fillId="9" borderId="3" xfId="0" applyNumberFormat="1" applyFont="1" applyFill="1" applyBorder="1"/>
    <xf numFmtId="0" fontId="3" fillId="14" borderId="0" xfId="0" applyFont="1" applyFill="1"/>
    <xf numFmtId="0" fontId="9" fillId="14" borderId="7" xfId="0" applyFont="1" applyFill="1" applyBorder="1"/>
    <xf numFmtId="0" fontId="6" fillId="5" borderId="1" xfId="0" applyFont="1" applyFill="1" applyBorder="1"/>
    <xf numFmtId="0" fontId="8" fillId="12" borderId="14" xfId="0" applyFont="1" applyFill="1" applyBorder="1" applyAlignment="1">
      <alignment wrapText="1"/>
    </xf>
    <xf numFmtId="0" fontId="0" fillId="10" borderId="8" xfId="0" applyFill="1" applyBorder="1"/>
    <xf numFmtId="0" fontId="23" fillId="3" borderId="1" xfId="0" applyFont="1" applyFill="1" applyBorder="1" applyAlignment="1">
      <alignment vertical="center"/>
    </xf>
    <xf numFmtId="0" fontId="0" fillId="0" borderId="14" xfId="0" applyBorder="1"/>
    <xf numFmtId="0" fontId="9" fillId="13" borderId="14" xfId="0" applyFont="1" applyFill="1" applyBorder="1"/>
    <xf numFmtId="0" fontId="9" fillId="12" borderId="14" xfId="0" applyFont="1" applyFill="1" applyBorder="1"/>
    <xf numFmtId="0" fontId="9" fillId="2" borderId="0" xfId="0" applyFont="1" applyFill="1" applyAlignment="1">
      <alignment vertical="center" wrapText="1"/>
    </xf>
    <xf numFmtId="0" fontId="0" fillId="0" borderId="14" xfId="0" applyBorder="1" applyAlignment="1">
      <alignment horizontal="left" vertical="center"/>
    </xf>
    <xf numFmtId="0" fontId="0" fillId="10" borderId="14" xfId="0" applyFill="1" applyBorder="1"/>
    <xf numFmtId="0" fontId="0" fillId="0" borderId="7" xfId="0" applyBorder="1" applyAlignment="1">
      <alignment horizontal="left" vertical="center"/>
    </xf>
    <xf numFmtId="0" fontId="0" fillId="0" borderId="21" xfId="0" applyBorder="1"/>
    <xf numFmtId="3" fontId="1" fillId="10" borderId="22" xfId="0" applyNumberFormat="1" applyFont="1" applyFill="1" applyBorder="1"/>
    <xf numFmtId="0" fontId="0" fillId="0" borderId="3" xfId="0" applyBorder="1"/>
    <xf numFmtId="0" fontId="0" fillId="0" borderId="8" xfId="0" applyBorder="1"/>
    <xf numFmtId="0" fontId="0" fillId="0" borderId="15" xfId="0" applyBorder="1"/>
    <xf numFmtId="0" fontId="1" fillId="0" borderId="18" xfId="0" applyFont="1" applyBorder="1"/>
    <xf numFmtId="0" fontId="1" fillId="0" borderId="23" xfId="0" applyFont="1" applyBorder="1"/>
    <xf numFmtId="0" fontId="0" fillId="15" borderId="0" xfId="0" applyFill="1"/>
    <xf numFmtId="0" fontId="9" fillId="2" borderId="21" xfId="0" applyFont="1" applyFill="1" applyBorder="1"/>
    <xf numFmtId="0" fontId="9" fillId="0" borderId="16" xfId="0" applyFont="1" applyBorder="1"/>
    <xf numFmtId="0" fontId="8" fillId="12" borderId="0" xfId="0" applyFont="1" applyFill="1"/>
    <xf numFmtId="0" fontId="17" fillId="8" borderId="1" xfId="0" applyFont="1" applyFill="1" applyBorder="1" applyAlignment="1">
      <alignment vertical="center" wrapText="1"/>
    </xf>
    <xf numFmtId="0" fontId="13" fillId="5" borderId="1" xfId="0" applyFont="1" applyFill="1" applyBorder="1"/>
    <xf numFmtId="0" fontId="8" fillId="16" borderId="14" xfId="0" applyFont="1" applyFill="1" applyBorder="1" applyAlignment="1">
      <alignment vertical="center" wrapText="1"/>
    </xf>
    <xf numFmtId="0" fontId="21" fillId="15" borderId="0" xfId="0" applyFont="1" applyFill="1"/>
    <xf numFmtId="3" fontId="6" fillId="15" borderId="0" xfId="0" applyNumberFormat="1" applyFont="1" applyFill="1"/>
    <xf numFmtId="0" fontId="1" fillId="2" borderId="14" xfId="0" applyFont="1" applyFill="1" applyBorder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21" fillId="4" borderId="5" xfId="0" applyFont="1" applyFill="1" applyBorder="1"/>
    <xf numFmtId="0" fontId="6" fillId="3" borderId="7" xfId="0" applyFont="1" applyFill="1" applyBorder="1"/>
    <xf numFmtId="0" fontId="6" fillId="10" borderId="0" xfId="0" applyFont="1" applyFill="1"/>
    <xf numFmtId="164" fontId="17" fillId="0" borderId="0" xfId="0" applyNumberFormat="1" applyFont="1"/>
    <xf numFmtId="164" fontId="9" fillId="0" borderId="0" xfId="0" applyNumberFormat="1" applyFont="1"/>
    <xf numFmtId="164" fontId="0" fillId="0" borderId="0" xfId="0" applyNumberFormat="1"/>
    <xf numFmtId="164" fontId="14" fillId="0" borderId="0" xfId="0" applyNumberFormat="1" applyFont="1"/>
    <xf numFmtId="0" fontId="8" fillId="15" borderId="14" xfId="0" applyFont="1" applyFill="1" applyBorder="1" applyAlignment="1">
      <alignment vertical="center" wrapText="1"/>
    </xf>
    <xf numFmtId="0" fontId="9" fillId="15" borderId="14" xfId="0" applyFont="1" applyFill="1" applyBorder="1"/>
    <xf numFmtId="0" fontId="8" fillId="17" borderId="14" xfId="0" applyFont="1" applyFill="1" applyBorder="1" applyAlignment="1">
      <alignment vertical="center" wrapText="1"/>
    </xf>
    <xf numFmtId="0" fontId="8" fillId="17" borderId="14" xfId="0" applyFont="1" applyFill="1" applyBorder="1" applyAlignment="1">
      <alignment vertical="center"/>
    </xf>
    <xf numFmtId="0" fontId="9" fillId="17" borderId="14" xfId="0" applyFont="1" applyFill="1" applyBorder="1"/>
    <xf numFmtId="0" fontId="19" fillId="17" borderId="1" xfId="0" applyFont="1" applyFill="1" applyBorder="1" applyAlignment="1">
      <alignment vertical="center" wrapText="1"/>
    </xf>
    <xf numFmtId="0" fontId="9" fillId="17" borderId="1" xfId="0" applyFont="1" applyFill="1" applyBorder="1" applyAlignment="1">
      <alignment vertical="center" wrapText="1"/>
    </xf>
    <xf numFmtId="0" fontId="8" fillId="16" borderId="14" xfId="0" applyFont="1" applyFill="1" applyBorder="1" applyAlignment="1">
      <alignment vertical="center"/>
    </xf>
    <xf numFmtId="3" fontId="6" fillId="4" borderId="14" xfId="0" applyNumberFormat="1" applyFont="1" applyFill="1" applyBorder="1"/>
    <xf numFmtId="3" fontId="6" fillId="4" borderId="3" xfId="0" applyNumberFormat="1" applyFont="1" applyFill="1" applyBorder="1"/>
    <xf numFmtId="3" fontId="6" fillId="10" borderId="24" xfId="0" applyNumberFormat="1" applyFont="1" applyFill="1" applyBorder="1"/>
    <xf numFmtId="0" fontId="0" fillId="10" borderId="21" xfId="0" applyFill="1" applyBorder="1"/>
    <xf numFmtId="0" fontId="1" fillId="16" borderId="2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left" vertical="center"/>
    </xf>
    <xf numFmtId="0" fontId="9" fillId="2" borderId="25" xfId="0" applyFont="1" applyFill="1" applyBorder="1"/>
    <xf numFmtId="0" fontId="8" fillId="18" borderId="14" xfId="0" applyFont="1" applyFill="1" applyBorder="1" applyAlignment="1">
      <alignment vertical="center" wrapText="1"/>
    </xf>
    <xf numFmtId="0" fontId="8" fillId="18" borderId="1" xfId="0" applyFont="1" applyFill="1" applyBorder="1" applyAlignment="1">
      <alignment vertical="center" wrapText="1"/>
    </xf>
    <xf numFmtId="0" fontId="8" fillId="16" borderId="17" xfId="0" applyFont="1" applyFill="1" applyBorder="1"/>
    <xf numFmtId="0" fontId="8" fillId="20" borderId="14" xfId="0" applyFont="1" applyFill="1" applyBorder="1" applyAlignment="1">
      <alignment vertical="center" wrapText="1"/>
    </xf>
    <xf numFmtId="0" fontId="8" fillId="20" borderId="14" xfId="0" applyFont="1" applyFill="1" applyBorder="1" applyAlignment="1">
      <alignment vertical="center"/>
    </xf>
    <xf numFmtId="0" fontId="8" fillId="20" borderId="14" xfId="0" applyFont="1" applyFill="1" applyBorder="1"/>
    <xf numFmtId="0" fontId="9" fillId="2" borderId="16" xfId="0" applyFont="1" applyFill="1" applyBorder="1"/>
    <xf numFmtId="0" fontId="1" fillId="2" borderId="18" xfId="0" applyFont="1" applyFill="1" applyBorder="1" applyAlignment="1">
      <alignment horizontal="left" vertical="center"/>
    </xf>
    <xf numFmtId="0" fontId="9" fillId="2" borderId="18" xfId="0" applyFont="1" applyFill="1" applyBorder="1"/>
    <xf numFmtId="0" fontId="1" fillId="2" borderId="19" xfId="0" applyFont="1" applyFill="1" applyBorder="1" applyAlignment="1">
      <alignment horizontal="left" vertical="center"/>
    </xf>
    <xf numFmtId="0" fontId="1" fillId="18" borderId="18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left" vertical="center"/>
    </xf>
    <xf numFmtId="0" fontId="9" fillId="2" borderId="17" xfId="0" applyFont="1" applyFill="1" applyBorder="1"/>
    <xf numFmtId="0" fontId="1" fillId="19" borderId="18" xfId="0" applyFont="1" applyFill="1" applyBorder="1" applyAlignment="1">
      <alignment horizontal="center" vertical="center"/>
    </xf>
    <xf numFmtId="0" fontId="8" fillId="15" borderId="18" xfId="0" applyFont="1" applyFill="1" applyBorder="1" applyAlignment="1">
      <alignment vertical="center" wrapText="1"/>
    </xf>
    <xf numFmtId="0" fontId="8" fillId="15" borderId="14" xfId="0" applyFont="1" applyFill="1" applyBorder="1"/>
    <xf numFmtId="0" fontId="8" fillId="15" borderId="14" xfId="0" applyFont="1" applyFill="1" applyBorder="1" applyAlignment="1">
      <alignment vertical="center"/>
    </xf>
    <xf numFmtId="0" fontId="8" fillId="15" borderId="15" xfId="0" applyFont="1" applyFill="1" applyBorder="1"/>
    <xf numFmtId="0" fontId="8" fillId="15" borderId="1" xfId="0" applyFont="1" applyFill="1" applyBorder="1" applyAlignment="1">
      <alignment vertical="center" wrapText="1"/>
    </xf>
    <xf numFmtId="3" fontId="6" fillId="10" borderId="26" xfId="0" applyNumberFormat="1" applyFont="1" applyFill="1" applyBorder="1"/>
    <xf numFmtId="3" fontId="1" fillId="10" borderId="26" xfId="0" applyNumberFormat="1" applyFont="1" applyFill="1" applyBorder="1"/>
    <xf numFmtId="3" fontId="1" fillId="10" borderId="27" xfId="0" applyNumberFormat="1" applyFont="1" applyFill="1" applyBorder="1"/>
    <xf numFmtId="0" fontId="8" fillId="20" borderId="18" xfId="0" applyFont="1" applyFill="1" applyBorder="1" applyAlignment="1">
      <alignment vertical="center" wrapText="1"/>
    </xf>
    <xf numFmtId="0" fontId="0" fillId="10" borderId="17" xfId="0" applyFill="1" applyBorder="1"/>
    <xf numFmtId="0" fontId="0" fillId="0" borderId="15" xfId="0" applyBorder="1" applyAlignment="1">
      <alignment horizontal="left" vertical="center"/>
    </xf>
    <xf numFmtId="0" fontId="9" fillId="0" borderId="15" xfId="0" applyFont="1" applyBorder="1"/>
    <xf numFmtId="0" fontId="0" fillId="0" borderId="16" xfId="0" applyBorder="1"/>
    <xf numFmtId="0" fontId="9" fillId="0" borderId="28" xfId="0" applyFont="1" applyBorder="1"/>
    <xf numFmtId="0" fontId="0" fillId="0" borderId="17" xfId="0" applyBorder="1"/>
    <xf numFmtId="0" fontId="0" fillId="0" borderId="3" xfId="0" applyBorder="1" applyAlignment="1">
      <alignment horizontal="left" vertical="center"/>
    </xf>
    <xf numFmtId="0" fontId="14" fillId="0" borderId="21" xfId="0" applyFont="1" applyBorder="1"/>
    <xf numFmtId="0" fontId="0" fillId="0" borderId="8" xfId="0" applyBorder="1" applyAlignment="1">
      <alignment horizontal="left" vertical="center"/>
    </xf>
    <xf numFmtId="0" fontId="0" fillId="10" borderId="16" xfId="0" applyFill="1" applyBorder="1"/>
    <xf numFmtId="0" fontId="0" fillId="10" borderId="29" xfId="0" applyFill="1" applyBorder="1"/>
    <xf numFmtId="0" fontId="0" fillId="0" borderId="19" xfId="0" applyBorder="1"/>
    <xf numFmtId="0" fontId="0" fillId="0" borderId="28" xfId="0" applyBorder="1"/>
    <xf numFmtId="0" fontId="0" fillId="0" borderId="20" xfId="0" applyBorder="1"/>
    <xf numFmtId="0" fontId="0" fillId="10" borderId="20" xfId="0" applyFill="1" applyBorder="1"/>
    <xf numFmtId="0" fontId="0" fillId="17" borderId="23" xfId="0" applyFill="1" applyBorder="1"/>
    <xf numFmtId="0" fontId="14" fillId="0" borderId="0" xfId="0" applyFont="1"/>
    <xf numFmtId="0" fontId="7" fillId="3" borderId="3" xfId="0" applyFont="1" applyFill="1" applyBorder="1" applyAlignment="1">
      <alignment horizontal="center" vertical="center" wrapText="1"/>
    </xf>
    <xf numFmtId="0" fontId="8" fillId="12" borderId="16" xfId="0" applyFont="1" applyFill="1" applyBorder="1" applyAlignment="1">
      <alignment vertical="center" wrapText="1"/>
    </xf>
    <xf numFmtId="0" fontId="9" fillId="15" borderId="1" xfId="0" applyFont="1" applyFill="1" applyBorder="1" applyAlignment="1">
      <alignment vertical="center" wrapText="1"/>
    </xf>
    <xf numFmtId="0" fontId="17" fillId="15" borderId="1" xfId="0" applyFont="1" applyFill="1" applyBorder="1" applyAlignment="1">
      <alignment vertical="center" wrapText="1"/>
    </xf>
    <xf numFmtId="0" fontId="8" fillId="15" borderId="17" xfId="0" applyFont="1" applyFill="1" applyBorder="1"/>
    <xf numFmtId="0" fontId="1" fillId="0" borderId="0" xfId="0" applyFont="1"/>
    <xf numFmtId="0" fontId="0" fillId="10" borderId="23" xfId="0" applyFill="1" applyBorder="1"/>
    <xf numFmtId="0" fontId="9" fillId="0" borderId="20" xfId="0" applyFont="1" applyBorder="1"/>
    <xf numFmtId="0" fontId="0" fillId="0" borderId="30" xfId="0" applyBorder="1" applyAlignment="1">
      <alignment horizontal="left" vertical="center"/>
    </xf>
    <xf numFmtId="0" fontId="17" fillId="0" borderId="0" xfId="0" applyFont="1"/>
    <xf numFmtId="3" fontId="1" fillId="10" borderId="4" xfId="0" applyNumberFormat="1" applyFont="1" applyFill="1" applyBorder="1"/>
    <xf numFmtId="0" fontId="0" fillId="16" borderId="3" xfId="0" applyFill="1" applyBorder="1"/>
    <xf numFmtId="0" fontId="0" fillId="0" borderId="23" xfId="0" applyBorder="1"/>
    <xf numFmtId="0" fontId="6" fillId="0" borderId="14" xfId="0" applyFont="1" applyBorder="1"/>
    <xf numFmtId="0" fontId="6" fillId="2" borderId="14" xfId="0" applyFont="1" applyFill="1" applyBorder="1"/>
    <xf numFmtId="0" fontId="6" fillId="0" borderId="16" xfId="0" applyFont="1" applyBorder="1"/>
    <xf numFmtId="0" fontId="6" fillId="2" borderId="14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0" fillId="15" borderId="1" xfId="0" applyFont="1" applyFill="1" applyBorder="1" applyAlignment="1">
      <alignment vertical="center" wrapText="1"/>
    </xf>
    <xf numFmtId="0" fontId="8" fillId="15" borderId="7" xfId="0" applyFont="1" applyFill="1" applyBorder="1" applyAlignment="1">
      <alignment vertical="center" wrapText="1"/>
    </xf>
    <xf numFmtId="0" fontId="8" fillId="15" borderId="0" xfId="0" applyFont="1" applyFill="1" applyAlignment="1">
      <alignment wrapText="1"/>
    </xf>
    <xf numFmtId="0" fontId="8" fillId="15" borderId="1" xfId="0" applyFont="1" applyFill="1" applyBorder="1" applyAlignment="1">
      <alignment vertical="center"/>
    </xf>
    <xf numFmtId="0" fontId="9" fillId="15" borderId="3" xfId="0" applyFont="1" applyFill="1" applyBorder="1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164" fontId="14" fillId="0" borderId="14" xfId="0" applyNumberFormat="1" applyFont="1" applyBorder="1"/>
    <xf numFmtId="0" fontId="0" fillId="0" borderId="7" xfId="0" applyBorder="1" applyAlignment="1">
      <alignment horizontal="center"/>
    </xf>
    <xf numFmtId="0" fontId="14" fillId="0" borderId="21" xfId="0" applyFont="1" applyBorder="1" applyAlignment="1">
      <alignment wrapText="1"/>
    </xf>
    <xf numFmtId="164" fontId="14" fillId="0" borderId="7" xfId="0" applyNumberFormat="1" applyFont="1" applyBorder="1"/>
    <xf numFmtId="0" fontId="14" fillId="0" borderId="15" xfId="0" applyFont="1" applyBorder="1" applyAlignment="1">
      <alignment wrapText="1"/>
    </xf>
    <xf numFmtId="0" fontId="1" fillId="2" borderId="0" xfId="0" applyFont="1" applyFill="1" applyAlignment="1">
      <alignment horizontal="left" vertical="center"/>
    </xf>
    <xf numFmtId="0" fontId="1" fillId="15" borderId="0" xfId="0" applyFont="1" applyFill="1" applyAlignment="1">
      <alignment horizontal="center" vertical="center"/>
    </xf>
    <xf numFmtId="0" fontId="21" fillId="15" borderId="0" xfId="0" applyFont="1" applyFill="1" applyBorder="1"/>
    <xf numFmtId="3" fontId="6" fillId="15" borderId="0" xfId="0" applyNumberFormat="1" applyFont="1" applyFill="1" applyBorder="1"/>
    <xf numFmtId="3" fontId="6" fillId="10" borderId="31" xfId="0" applyNumberFormat="1" applyFont="1" applyFill="1" applyBorder="1"/>
    <xf numFmtId="3" fontId="6" fillId="10" borderId="32" xfId="0" applyNumberFormat="1" applyFont="1" applyFill="1" applyBorder="1"/>
    <xf numFmtId="3" fontId="6" fillId="10" borderId="33" xfId="0" applyNumberFormat="1" applyFont="1" applyFill="1" applyBorder="1"/>
    <xf numFmtId="0" fontId="6" fillId="10" borderId="16" xfId="0" applyFont="1" applyFill="1" applyBorder="1"/>
    <xf numFmtId="0" fontId="6" fillId="10" borderId="19" xfId="0" applyFont="1" applyFill="1" applyBorder="1"/>
    <xf numFmtId="0" fontId="0" fillId="0" borderId="0" xfId="0" applyBorder="1"/>
    <xf numFmtId="0" fontId="0" fillId="10" borderId="15" xfId="0" applyFill="1" applyBorder="1"/>
    <xf numFmtId="3" fontId="1" fillId="10" borderId="31" xfId="0" applyNumberFormat="1" applyFont="1" applyFill="1" applyBorder="1"/>
    <xf numFmtId="0" fontId="0" fillId="17" borderId="18" xfId="0" applyFill="1" applyBorder="1"/>
    <xf numFmtId="3" fontId="1" fillId="15" borderId="0" xfId="0" applyNumberFormat="1" applyFont="1" applyFill="1" applyBorder="1"/>
    <xf numFmtId="0" fontId="8" fillId="8" borderId="0" xfId="0" applyFont="1" applyFill="1" applyAlignment="1">
      <alignment vertical="center" wrapText="1"/>
    </xf>
    <xf numFmtId="0" fontId="8" fillId="8" borderId="14" xfId="0" applyFont="1" applyFill="1" applyBorder="1" applyAlignment="1">
      <alignment wrapText="1"/>
    </xf>
    <xf numFmtId="0" fontId="9" fillId="21" borderId="1" xfId="0" applyFont="1" applyFill="1" applyBorder="1"/>
    <xf numFmtId="0" fontId="0" fillId="22" borderId="0" xfId="0" applyFill="1"/>
    <xf numFmtId="3" fontId="6" fillId="23" borderId="14" xfId="0" applyNumberFormat="1" applyFont="1" applyFill="1" applyBorder="1"/>
    <xf numFmtId="3" fontId="14" fillId="23" borderId="14" xfId="0" applyNumberFormat="1" applyFont="1" applyFill="1" applyBorder="1"/>
    <xf numFmtId="3" fontId="6" fillId="9" borderId="8" xfId="0" applyNumberFormat="1" applyFont="1" applyFill="1" applyBorder="1"/>
    <xf numFmtId="0" fontId="1" fillId="8" borderId="15" xfId="0" applyFont="1" applyFill="1" applyBorder="1" applyAlignment="1">
      <alignment horizontal="center" vertical="center"/>
    </xf>
    <xf numFmtId="0" fontId="9" fillId="10" borderId="28" xfId="0" applyFont="1" applyFill="1" applyBorder="1"/>
    <xf numFmtId="0" fontId="8" fillId="12" borderId="0" xfId="0" applyFont="1" applyFill="1" applyBorder="1"/>
    <xf numFmtId="0" fontId="8" fillId="12" borderId="15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4"/>
  <sheetViews>
    <sheetView workbookViewId="0">
      <selection activeCell="C9" sqref="C9"/>
    </sheetView>
  </sheetViews>
  <sheetFormatPr baseColWidth="10" defaultColWidth="11.42578125" defaultRowHeight="15" x14ac:dyDescent="0.25"/>
  <cols>
    <col min="1" max="1" width="14.28515625" customWidth="1"/>
    <col min="2" max="2" width="11" style="25" customWidth="1"/>
    <col min="3" max="3" width="36.5703125" customWidth="1"/>
    <col min="4" max="4" width="10" customWidth="1"/>
    <col min="5" max="5" width="9.42578125" customWidth="1"/>
    <col min="6" max="6" width="10.140625" customWidth="1"/>
    <col min="7" max="7" width="9.85546875" customWidth="1"/>
    <col min="8" max="10" width="9.28515625" customWidth="1"/>
    <col min="11" max="11" width="10" customWidth="1"/>
  </cols>
  <sheetData>
    <row r="1" spans="1:12" s="15" customFormat="1" ht="16.899999999999999" customHeight="1" x14ac:dyDescent="0.3">
      <c r="A1" s="24" t="s">
        <v>0</v>
      </c>
      <c r="B1" s="36"/>
      <c r="C1" s="37"/>
      <c r="D1" s="37"/>
      <c r="E1" s="37"/>
      <c r="F1" s="37"/>
      <c r="G1" s="37"/>
      <c r="H1" s="37"/>
      <c r="I1" s="37"/>
      <c r="J1" s="37"/>
      <c r="K1" s="38"/>
    </row>
    <row r="2" spans="1:12" s="16" customFormat="1" ht="12.6" customHeight="1" x14ac:dyDescent="0.25">
      <c r="A2" s="41" t="s">
        <v>1</v>
      </c>
      <c r="B2" s="23" t="s">
        <v>2</v>
      </c>
      <c r="C2" s="41" t="s">
        <v>3</v>
      </c>
      <c r="D2" s="41" t="s">
        <v>4</v>
      </c>
      <c r="E2" s="42">
        <v>2020</v>
      </c>
      <c r="F2" s="41">
        <v>2021</v>
      </c>
      <c r="G2" s="41">
        <v>2022</v>
      </c>
      <c r="H2" s="41">
        <v>2023</v>
      </c>
      <c r="I2" s="41">
        <v>2024</v>
      </c>
      <c r="J2" s="40">
        <v>2025</v>
      </c>
      <c r="K2" s="40">
        <v>2026</v>
      </c>
      <c r="L2" s="16" t="s">
        <v>5</v>
      </c>
    </row>
    <row r="3" spans="1:12" s="3" customFormat="1" ht="4.9000000000000004" customHeight="1" x14ac:dyDescent="0.4">
      <c r="A3" s="1"/>
      <c r="B3" s="20"/>
      <c r="C3" s="2"/>
      <c r="D3" s="2"/>
      <c r="E3" s="1"/>
      <c r="F3" s="1"/>
      <c r="G3" s="1"/>
      <c r="H3" s="1"/>
      <c r="I3" s="1"/>
      <c r="J3" s="2"/>
      <c r="K3" s="2"/>
    </row>
    <row r="4" spans="1:12" s="13" customFormat="1" ht="22.5" x14ac:dyDescent="0.2">
      <c r="A4" s="4" t="s">
        <v>6</v>
      </c>
      <c r="B4" s="21">
        <v>9062</v>
      </c>
      <c r="C4" s="14" t="s">
        <v>7</v>
      </c>
      <c r="D4" s="5">
        <v>610000</v>
      </c>
      <c r="E4" s="5"/>
      <c r="F4" s="5">
        <v>560000</v>
      </c>
      <c r="G4" s="5">
        <v>50000</v>
      </c>
      <c r="H4" s="5"/>
      <c r="I4" s="5"/>
      <c r="J4" s="5"/>
      <c r="K4" s="6"/>
    </row>
    <row r="5" spans="1:12" s="13" customFormat="1" ht="12.75" x14ac:dyDescent="0.2">
      <c r="A5" s="4"/>
      <c r="B5" s="21">
        <v>9001</v>
      </c>
      <c r="C5" s="5" t="s">
        <v>8</v>
      </c>
      <c r="D5" s="5">
        <v>300000</v>
      </c>
      <c r="E5" s="5"/>
      <c r="F5" s="5"/>
      <c r="G5" s="5"/>
      <c r="H5" s="5"/>
      <c r="I5" s="5"/>
      <c r="J5" s="5">
        <v>300000</v>
      </c>
      <c r="K5" s="6"/>
    </row>
    <row r="6" spans="1:12" s="13" customFormat="1" ht="12.75" x14ac:dyDescent="0.2">
      <c r="A6" s="4"/>
      <c r="B6" s="21">
        <v>9002</v>
      </c>
      <c r="C6" s="13" t="s">
        <v>9</v>
      </c>
      <c r="D6" s="5">
        <v>1000000</v>
      </c>
      <c r="E6" s="5"/>
      <c r="F6" s="5"/>
      <c r="G6" s="5"/>
      <c r="H6" s="5"/>
      <c r="I6" s="5"/>
      <c r="J6" s="5"/>
      <c r="K6" s="6">
        <v>1000000</v>
      </c>
    </row>
    <row r="7" spans="1:12" ht="30" x14ac:dyDescent="0.25">
      <c r="A7" s="4" t="s">
        <v>10</v>
      </c>
      <c r="B7" s="29">
        <v>9003</v>
      </c>
      <c r="C7" s="14" t="s">
        <v>11</v>
      </c>
      <c r="D7" s="5">
        <v>6750000</v>
      </c>
      <c r="E7" s="88">
        <v>20233</v>
      </c>
      <c r="F7" s="7">
        <v>2150000</v>
      </c>
      <c r="G7" s="7">
        <v>3000000</v>
      </c>
      <c r="H7" s="7">
        <v>1600000</v>
      </c>
      <c r="I7" s="7"/>
      <c r="J7" s="7"/>
      <c r="K7" s="6"/>
      <c r="L7" s="99" t="s">
        <v>12</v>
      </c>
    </row>
    <row r="8" spans="1:12" s="13" customFormat="1" ht="12.75" x14ac:dyDescent="0.2">
      <c r="A8" s="28"/>
      <c r="B8" s="29">
        <v>9004</v>
      </c>
      <c r="C8" s="5" t="s">
        <v>8</v>
      </c>
      <c r="D8" s="5">
        <v>350000</v>
      </c>
      <c r="E8" s="7"/>
      <c r="F8" s="7"/>
      <c r="G8" s="7"/>
      <c r="H8" s="7">
        <v>350000</v>
      </c>
      <c r="I8" s="7"/>
      <c r="J8" s="7"/>
      <c r="K8" s="6"/>
    </row>
    <row r="9" spans="1:12" s="13" customFormat="1" ht="12.75" x14ac:dyDescent="0.2">
      <c r="A9" s="4" t="s">
        <v>13</v>
      </c>
      <c r="B9" s="21">
        <v>9005</v>
      </c>
      <c r="C9" s="17" t="s">
        <v>14</v>
      </c>
      <c r="D9" s="17">
        <v>210000</v>
      </c>
      <c r="E9" s="65">
        <v>212537</v>
      </c>
      <c r="F9" s="5"/>
      <c r="G9" s="5"/>
      <c r="H9" s="5"/>
      <c r="I9" s="5"/>
      <c r="J9" s="5"/>
      <c r="K9" s="6"/>
      <c r="L9" s="13">
        <v>212537</v>
      </c>
    </row>
    <row r="10" spans="1:12" s="13" customFormat="1" ht="22.5" x14ac:dyDescent="0.2">
      <c r="A10" s="4"/>
      <c r="B10" s="21">
        <v>9006</v>
      </c>
      <c r="C10" s="14" t="s">
        <v>15</v>
      </c>
      <c r="D10" s="5">
        <v>330000</v>
      </c>
      <c r="E10" s="5"/>
      <c r="F10" s="5"/>
      <c r="G10" s="5">
        <v>80000</v>
      </c>
      <c r="H10" s="5"/>
      <c r="I10" s="5">
        <v>150000</v>
      </c>
      <c r="J10" s="5">
        <v>100000</v>
      </c>
      <c r="K10" s="6"/>
    </row>
    <row r="11" spans="1:12" s="13" customFormat="1" ht="12.75" x14ac:dyDescent="0.2">
      <c r="A11" s="4"/>
      <c r="B11" s="21">
        <v>9007</v>
      </c>
      <c r="C11" s="5" t="s">
        <v>16</v>
      </c>
      <c r="D11" s="89">
        <v>461000</v>
      </c>
      <c r="E11" s="90">
        <v>80500</v>
      </c>
      <c r="F11" s="89">
        <v>376000</v>
      </c>
      <c r="G11" s="5"/>
      <c r="H11" s="5"/>
      <c r="I11" s="5"/>
      <c r="J11" s="5"/>
      <c r="K11" s="6"/>
      <c r="L11" s="13">
        <v>80500</v>
      </c>
    </row>
    <row r="12" spans="1:12" s="13" customFormat="1" ht="12.75" x14ac:dyDescent="0.2">
      <c r="A12" s="4" t="s">
        <v>17</v>
      </c>
      <c r="B12" s="21">
        <v>9008</v>
      </c>
      <c r="C12" s="5" t="s">
        <v>18</v>
      </c>
      <c r="D12" s="5">
        <v>2500000</v>
      </c>
      <c r="E12" s="5"/>
      <c r="F12" s="5"/>
      <c r="G12" s="5"/>
      <c r="H12" s="5"/>
      <c r="I12" s="5">
        <v>2500000</v>
      </c>
      <c r="J12" s="5"/>
      <c r="K12" s="6"/>
    </row>
    <row r="13" spans="1:12" s="13" customFormat="1" ht="12.75" x14ac:dyDescent="0.2">
      <c r="A13" s="28" t="s">
        <v>19</v>
      </c>
      <c r="B13" s="29">
        <v>9009</v>
      </c>
      <c r="C13" s="7" t="s">
        <v>18</v>
      </c>
      <c r="D13" s="7">
        <v>1000000</v>
      </c>
      <c r="E13" s="7"/>
      <c r="F13" s="7"/>
      <c r="G13" s="7"/>
      <c r="H13" s="7"/>
      <c r="I13" s="7"/>
      <c r="J13" s="7">
        <v>1000000</v>
      </c>
      <c r="K13" s="6"/>
    </row>
    <row r="14" spans="1:12" s="13" customFormat="1" ht="12.75" x14ac:dyDescent="0.2">
      <c r="A14" s="28"/>
      <c r="B14" s="30">
        <v>9010</v>
      </c>
      <c r="C14" s="31" t="s">
        <v>20</v>
      </c>
      <c r="D14" s="31">
        <v>250000</v>
      </c>
      <c r="E14" s="7"/>
      <c r="F14" s="7"/>
      <c r="G14" s="7"/>
      <c r="H14" s="7"/>
      <c r="I14" s="7"/>
      <c r="J14" s="7">
        <v>250000</v>
      </c>
      <c r="K14" s="6"/>
    </row>
    <row r="15" spans="1:12" s="13" customFormat="1" ht="14.45" customHeight="1" x14ac:dyDescent="0.2">
      <c r="A15" s="28"/>
      <c r="B15" s="29">
        <v>9011</v>
      </c>
      <c r="C15" s="5" t="s">
        <v>21</v>
      </c>
      <c r="D15" s="5">
        <v>150000</v>
      </c>
      <c r="E15" s="7"/>
      <c r="F15" s="7"/>
      <c r="G15" s="7"/>
      <c r="H15" s="7"/>
      <c r="I15" s="7"/>
      <c r="J15" s="7">
        <v>150000</v>
      </c>
      <c r="K15" s="6"/>
    </row>
    <row r="16" spans="1:12" s="13" customFormat="1" ht="14.45" customHeight="1" x14ac:dyDescent="0.2">
      <c r="A16" s="28"/>
      <c r="B16" s="29">
        <v>9012</v>
      </c>
      <c r="C16" s="5" t="s">
        <v>22</v>
      </c>
      <c r="D16" s="5">
        <v>400000</v>
      </c>
      <c r="E16" s="7"/>
      <c r="F16" s="7"/>
      <c r="G16" s="7"/>
      <c r="H16" s="7"/>
      <c r="I16" s="7"/>
      <c r="J16" s="7"/>
      <c r="K16" s="6">
        <v>400000</v>
      </c>
    </row>
    <row r="17" spans="1:12" s="13" customFormat="1" ht="12.75" x14ac:dyDescent="0.2">
      <c r="A17" s="4" t="s">
        <v>23</v>
      </c>
      <c r="B17" s="21">
        <v>9013</v>
      </c>
      <c r="C17" s="18" t="s">
        <v>24</v>
      </c>
      <c r="D17" s="17">
        <v>750000</v>
      </c>
      <c r="E17" s="65">
        <v>668136</v>
      </c>
      <c r="F17" s="5">
        <v>130000</v>
      </c>
      <c r="G17" s="5"/>
      <c r="H17" s="5"/>
      <c r="I17" s="5"/>
      <c r="J17" s="5"/>
      <c r="K17" s="6"/>
      <c r="L17" s="13">
        <v>668136</v>
      </c>
    </row>
    <row r="18" spans="1:12" s="43" customFormat="1" ht="12.75" x14ac:dyDescent="0.2">
      <c r="A18" s="69"/>
      <c r="B18" s="70">
        <v>9014</v>
      </c>
      <c r="C18" s="5" t="s">
        <v>25</v>
      </c>
      <c r="D18" s="66">
        <v>100000</v>
      </c>
      <c r="E18" s="5"/>
      <c r="F18" s="5">
        <v>100000</v>
      </c>
      <c r="G18" s="5"/>
      <c r="H18" s="5"/>
      <c r="I18" s="5"/>
      <c r="J18" s="5"/>
      <c r="K18" s="6"/>
    </row>
    <row r="19" spans="1:12" s="13" customFormat="1" ht="12.75" x14ac:dyDescent="0.2">
      <c r="A19" s="4"/>
      <c r="B19" s="21">
        <v>9015</v>
      </c>
      <c r="C19" s="5" t="s">
        <v>8</v>
      </c>
      <c r="D19" s="5">
        <v>300000</v>
      </c>
      <c r="E19" s="5"/>
      <c r="F19" s="5"/>
      <c r="G19" s="5"/>
      <c r="H19" s="5"/>
      <c r="I19" s="5"/>
      <c r="J19" s="5"/>
      <c r="K19" s="6">
        <v>300000</v>
      </c>
    </row>
    <row r="20" spans="1:12" s="13" customFormat="1" ht="12.75" x14ac:dyDescent="0.2">
      <c r="A20" s="4"/>
      <c r="B20" s="21">
        <v>9016</v>
      </c>
      <c r="C20" s="7" t="s">
        <v>26</v>
      </c>
      <c r="D20" s="7">
        <v>400000</v>
      </c>
      <c r="E20" s="5"/>
      <c r="F20" s="5"/>
      <c r="G20" s="5"/>
      <c r="H20" s="5"/>
      <c r="I20" s="5">
        <v>400000</v>
      </c>
      <c r="J20" s="5"/>
      <c r="K20" s="6"/>
    </row>
    <row r="21" spans="1:12" s="13" customFormat="1" ht="12.75" x14ac:dyDescent="0.2">
      <c r="A21" s="4"/>
      <c r="B21" s="21">
        <v>9017</v>
      </c>
      <c r="C21" s="7" t="s">
        <v>27</v>
      </c>
      <c r="D21" s="7">
        <v>150000</v>
      </c>
      <c r="E21" s="5"/>
      <c r="F21" s="5"/>
      <c r="G21" s="5"/>
      <c r="H21" s="5"/>
      <c r="I21" s="5">
        <v>150000</v>
      </c>
      <c r="J21" s="5"/>
      <c r="K21" s="6"/>
    </row>
    <row r="22" spans="1:12" s="13" customFormat="1" ht="13.9" customHeight="1" x14ac:dyDescent="0.2">
      <c r="A22" s="4" t="s">
        <v>28</v>
      </c>
      <c r="B22" s="21">
        <v>9018</v>
      </c>
      <c r="C22" s="18" t="s">
        <v>29</v>
      </c>
      <c r="D22" s="17">
        <v>150000</v>
      </c>
      <c r="E22" s="65">
        <v>140289</v>
      </c>
      <c r="F22" s="5"/>
      <c r="G22" s="5"/>
      <c r="H22" s="5"/>
      <c r="I22" s="5"/>
      <c r="J22" s="5"/>
      <c r="K22" s="6"/>
      <c r="L22" s="13">
        <v>140289</v>
      </c>
    </row>
    <row r="23" spans="1:12" s="13" customFormat="1" ht="12.75" x14ac:dyDescent="0.2">
      <c r="A23" s="10"/>
      <c r="B23" s="22">
        <v>9019</v>
      </c>
      <c r="C23" s="9" t="s">
        <v>30</v>
      </c>
      <c r="D23" s="9">
        <v>4450000</v>
      </c>
      <c r="E23" s="9"/>
      <c r="F23" s="9"/>
      <c r="G23" s="9">
        <v>2150000</v>
      </c>
      <c r="H23" s="11">
        <v>2300000</v>
      </c>
      <c r="I23" s="9"/>
      <c r="J23" s="9"/>
      <c r="K23" s="6"/>
    </row>
    <row r="24" spans="1:12" s="13" customFormat="1" ht="12.75" x14ac:dyDescent="0.2">
      <c r="A24" s="10"/>
      <c r="B24" s="22">
        <v>9020</v>
      </c>
      <c r="C24" s="19" t="s">
        <v>31</v>
      </c>
      <c r="D24" s="9">
        <v>400000</v>
      </c>
      <c r="E24" s="91">
        <v>254800</v>
      </c>
      <c r="F24" s="9"/>
      <c r="G24" s="9"/>
      <c r="H24" s="9"/>
      <c r="I24" s="9"/>
      <c r="J24" s="9"/>
      <c r="K24" s="6"/>
      <c r="L24" s="13">
        <v>254800</v>
      </c>
    </row>
    <row r="25" spans="1:12" s="13" customFormat="1" ht="12.75" x14ac:dyDescent="0.2">
      <c r="A25" s="10"/>
      <c r="B25" s="22">
        <v>9021</v>
      </c>
      <c r="C25" s="9" t="s">
        <v>32</v>
      </c>
      <c r="D25" s="9">
        <v>150000</v>
      </c>
      <c r="E25" s="9"/>
      <c r="F25" s="9"/>
      <c r="G25" s="9"/>
      <c r="H25" s="9"/>
      <c r="I25" s="9">
        <v>150000</v>
      </c>
      <c r="J25" s="9"/>
      <c r="K25" s="6"/>
    </row>
    <row r="26" spans="1:12" s="13" customFormat="1" ht="12.75" x14ac:dyDescent="0.2">
      <c r="A26" s="10"/>
      <c r="B26" s="22">
        <v>9022</v>
      </c>
      <c r="C26" s="9" t="s">
        <v>33</v>
      </c>
      <c r="D26" s="9">
        <v>250000</v>
      </c>
      <c r="E26" s="9"/>
      <c r="F26" s="9"/>
      <c r="G26" s="9"/>
      <c r="H26" s="9"/>
      <c r="I26" s="9">
        <v>250000</v>
      </c>
      <c r="J26" s="9"/>
      <c r="K26" s="6"/>
    </row>
    <row r="27" spans="1:12" s="13" customFormat="1" ht="12.75" x14ac:dyDescent="0.2">
      <c r="A27" s="10"/>
      <c r="B27" s="22">
        <v>9023</v>
      </c>
      <c r="C27" s="9" t="s">
        <v>34</v>
      </c>
      <c r="D27" s="9">
        <v>150000</v>
      </c>
      <c r="E27" s="9"/>
      <c r="F27" s="9">
        <v>150000</v>
      </c>
      <c r="G27" s="9"/>
      <c r="H27" s="9"/>
      <c r="I27" s="9"/>
      <c r="J27" s="9"/>
      <c r="K27" s="6"/>
    </row>
    <row r="28" spans="1:12" s="13" customFormat="1" ht="12.75" x14ac:dyDescent="0.2">
      <c r="A28" s="26" t="s">
        <v>35</v>
      </c>
      <c r="B28" s="22">
        <v>9024</v>
      </c>
      <c r="C28" s="9" t="s">
        <v>36</v>
      </c>
      <c r="D28" s="9">
        <v>1000000</v>
      </c>
      <c r="E28" s="9"/>
      <c r="F28" s="9"/>
      <c r="G28" s="9"/>
      <c r="H28" s="9"/>
      <c r="I28" s="9">
        <v>400000</v>
      </c>
      <c r="J28" s="9">
        <v>600000</v>
      </c>
      <c r="K28" s="6"/>
    </row>
    <row r="29" spans="1:12" s="13" customFormat="1" ht="12.75" x14ac:dyDescent="0.2">
      <c r="A29" s="12" t="s">
        <v>37</v>
      </c>
      <c r="B29" s="22">
        <v>9025</v>
      </c>
      <c r="C29" s="5" t="s">
        <v>38</v>
      </c>
      <c r="D29" s="5">
        <v>100000</v>
      </c>
      <c r="E29" s="9"/>
      <c r="F29" s="9"/>
      <c r="G29" s="9"/>
      <c r="H29" s="9"/>
      <c r="I29" s="9">
        <v>100000</v>
      </c>
      <c r="J29" s="9"/>
      <c r="K29" s="6"/>
    </row>
    <row r="30" spans="1:12" s="13" customFormat="1" ht="12.75" x14ac:dyDescent="0.2">
      <c r="A30" s="12"/>
      <c r="B30" s="22">
        <v>9026</v>
      </c>
      <c r="C30" s="5" t="s">
        <v>39</v>
      </c>
      <c r="D30" s="5">
        <v>300000</v>
      </c>
      <c r="E30" s="9"/>
      <c r="F30" s="9"/>
      <c r="G30" s="9"/>
      <c r="H30" s="9"/>
      <c r="I30" s="9">
        <v>300000</v>
      </c>
      <c r="J30" s="9"/>
      <c r="K30" s="6"/>
    </row>
    <row r="31" spans="1:12" s="13" customFormat="1" ht="12.75" x14ac:dyDescent="0.2">
      <c r="A31" s="12"/>
      <c r="B31" s="22">
        <v>9027</v>
      </c>
      <c r="C31" s="5" t="s">
        <v>40</v>
      </c>
      <c r="D31" s="5"/>
      <c r="E31" s="9"/>
      <c r="F31" s="9"/>
      <c r="G31" s="9"/>
      <c r="H31" s="9"/>
      <c r="I31" s="9"/>
      <c r="J31" s="9"/>
      <c r="K31" s="6"/>
    </row>
    <row r="32" spans="1:12" s="13" customFormat="1" ht="12.75" x14ac:dyDescent="0.2">
      <c r="A32" s="12"/>
      <c r="B32" s="22">
        <v>9028</v>
      </c>
      <c r="C32" s="5" t="s">
        <v>41</v>
      </c>
      <c r="D32" s="5">
        <v>600000</v>
      </c>
      <c r="E32" s="9"/>
      <c r="F32" s="9"/>
      <c r="G32" s="9"/>
      <c r="H32" s="9"/>
      <c r="I32" s="9"/>
      <c r="J32" s="9"/>
      <c r="K32" s="6">
        <v>600000</v>
      </c>
    </row>
    <row r="33" spans="1:12" s="13" customFormat="1" ht="12.75" x14ac:dyDescent="0.2">
      <c r="A33" s="12" t="s">
        <v>42</v>
      </c>
      <c r="B33" s="22">
        <v>9029</v>
      </c>
      <c r="C33" s="9" t="s">
        <v>43</v>
      </c>
      <c r="D33" s="9">
        <v>150000</v>
      </c>
      <c r="E33" s="9"/>
      <c r="F33" s="9"/>
      <c r="G33" s="9">
        <v>150000</v>
      </c>
      <c r="H33" s="9"/>
      <c r="I33" s="9"/>
      <c r="J33" s="9"/>
      <c r="K33" s="6"/>
    </row>
    <row r="34" spans="1:12" s="13" customFormat="1" ht="12.75" x14ac:dyDescent="0.2">
      <c r="A34" s="12"/>
      <c r="B34" s="22">
        <v>9030</v>
      </c>
      <c r="C34" s="5" t="s">
        <v>39</v>
      </c>
      <c r="D34" s="5">
        <v>250000</v>
      </c>
      <c r="E34" s="9"/>
      <c r="F34" s="9"/>
      <c r="G34" s="9"/>
      <c r="H34" s="9"/>
      <c r="I34" s="9">
        <v>250000</v>
      </c>
      <c r="J34" s="9"/>
      <c r="K34" s="6"/>
    </row>
    <row r="35" spans="1:12" s="13" customFormat="1" ht="12.75" x14ac:dyDescent="0.2">
      <c r="A35" s="4" t="s">
        <v>44</v>
      </c>
      <c r="B35" s="21">
        <v>9031</v>
      </c>
      <c r="C35" s="5" t="s">
        <v>45</v>
      </c>
      <c r="D35" s="5">
        <v>200000</v>
      </c>
      <c r="E35" s="5"/>
      <c r="F35" s="5">
        <v>200000</v>
      </c>
      <c r="G35" s="5"/>
      <c r="H35" s="5"/>
      <c r="I35" s="5"/>
      <c r="J35" s="5"/>
      <c r="K35" s="6"/>
    </row>
    <row r="36" spans="1:12" s="13" customFormat="1" ht="12.75" x14ac:dyDescent="0.2">
      <c r="A36" s="10"/>
      <c r="B36" s="22">
        <v>9032</v>
      </c>
      <c r="C36" s="9" t="s">
        <v>46</v>
      </c>
      <c r="D36" s="9">
        <v>120000</v>
      </c>
      <c r="E36" s="9"/>
      <c r="F36" s="9">
        <v>120000</v>
      </c>
      <c r="G36" s="9"/>
      <c r="H36" s="9"/>
      <c r="I36" s="9"/>
      <c r="J36" s="9"/>
      <c r="K36" s="6"/>
    </row>
    <row r="37" spans="1:12" s="13" customFormat="1" ht="12.75" x14ac:dyDescent="0.2">
      <c r="A37" s="4" t="s">
        <v>47</v>
      </c>
      <c r="B37" s="21">
        <v>9033</v>
      </c>
      <c r="C37" s="5" t="s">
        <v>48</v>
      </c>
      <c r="D37" s="5">
        <v>250000</v>
      </c>
      <c r="E37" s="5"/>
      <c r="F37" s="5"/>
      <c r="G37" s="5"/>
      <c r="H37" s="5"/>
      <c r="I37" s="5"/>
      <c r="J37" s="5">
        <v>250000</v>
      </c>
      <c r="K37" s="6"/>
    </row>
    <row r="38" spans="1:12" s="13" customFormat="1" ht="12.75" x14ac:dyDescent="0.2">
      <c r="A38" s="4"/>
      <c r="B38" s="21">
        <v>9034</v>
      </c>
      <c r="C38" s="5" t="s">
        <v>49</v>
      </c>
      <c r="D38" s="5">
        <v>150000</v>
      </c>
      <c r="E38" s="5"/>
      <c r="F38" s="5"/>
      <c r="G38" s="5"/>
      <c r="H38" s="5"/>
      <c r="I38" s="5"/>
      <c r="J38" s="5">
        <v>150000</v>
      </c>
      <c r="K38" s="6"/>
    </row>
    <row r="39" spans="1:12" s="13" customFormat="1" ht="12.75" x14ac:dyDescent="0.2">
      <c r="A39" s="4" t="s">
        <v>50</v>
      </c>
      <c r="B39" s="21">
        <v>9035</v>
      </c>
      <c r="C39" s="5" t="s">
        <v>51</v>
      </c>
      <c r="D39" s="5">
        <v>680000</v>
      </c>
      <c r="E39" s="5"/>
      <c r="F39" s="5"/>
      <c r="G39" s="5"/>
      <c r="H39" s="5"/>
      <c r="I39" s="5">
        <v>680000</v>
      </c>
      <c r="J39" s="5"/>
      <c r="K39" s="6"/>
    </row>
    <row r="40" spans="1:12" s="13" customFormat="1" ht="12.75" x14ac:dyDescent="0.2">
      <c r="A40" s="4" t="s">
        <v>52</v>
      </c>
      <c r="B40" s="21">
        <v>9036</v>
      </c>
      <c r="C40" s="17" t="s">
        <v>53</v>
      </c>
      <c r="D40" s="17">
        <v>465000</v>
      </c>
      <c r="E40" s="90">
        <v>197199</v>
      </c>
      <c r="F40" s="66">
        <v>295000</v>
      </c>
      <c r="G40" s="5"/>
      <c r="H40" s="5"/>
      <c r="I40" s="5"/>
      <c r="J40" s="5"/>
      <c r="K40" s="6"/>
      <c r="L40" s="13">
        <v>197199</v>
      </c>
    </row>
    <row r="41" spans="1:12" s="39" customFormat="1" ht="22.5" x14ac:dyDescent="0.25">
      <c r="A41" s="9"/>
      <c r="B41" s="71" t="s">
        <v>54</v>
      </c>
      <c r="C41" s="14" t="s">
        <v>55</v>
      </c>
      <c r="D41" s="5">
        <v>1450000</v>
      </c>
      <c r="E41" s="67"/>
      <c r="F41" s="67">
        <v>1450000</v>
      </c>
      <c r="G41" s="9"/>
      <c r="H41" s="9"/>
      <c r="I41" s="9"/>
      <c r="J41" s="9"/>
      <c r="K41" s="6"/>
    </row>
    <row r="42" spans="1:12" s="13" customFormat="1" ht="12.75" x14ac:dyDescent="0.2">
      <c r="A42" s="10"/>
      <c r="B42" s="22" t="s">
        <v>56</v>
      </c>
      <c r="C42" s="5" t="s">
        <v>57</v>
      </c>
      <c r="D42" s="5">
        <v>450000</v>
      </c>
      <c r="E42" s="9"/>
      <c r="F42" s="9">
        <v>450000</v>
      </c>
      <c r="G42" s="9"/>
      <c r="H42" s="9"/>
      <c r="I42" s="9"/>
      <c r="J42" s="27"/>
      <c r="K42" s="6"/>
    </row>
    <row r="43" spans="1:12" s="13" customFormat="1" ht="12.75" x14ac:dyDescent="0.2">
      <c r="A43" s="10"/>
      <c r="B43" s="22">
        <v>9039</v>
      </c>
      <c r="C43" s="5" t="s">
        <v>58</v>
      </c>
      <c r="D43" s="5">
        <v>15150000</v>
      </c>
      <c r="E43" s="9"/>
      <c r="F43" s="9">
        <v>150000</v>
      </c>
      <c r="G43" s="9">
        <v>7000000</v>
      </c>
      <c r="H43" s="9">
        <v>8000000</v>
      </c>
      <c r="I43" s="9"/>
      <c r="J43" s="9"/>
      <c r="K43" s="6"/>
    </row>
    <row r="44" spans="1:12" s="13" customFormat="1" ht="12.75" x14ac:dyDescent="0.2">
      <c r="A44" s="12" t="s">
        <v>59</v>
      </c>
      <c r="B44" s="22">
        <v>9040</v>
      </c>
      <c r="C44" s="5" t="s">
        <v>60</v>
      </c>
      <c r="D44" s="5">
        <v>400000</v>
      </c>
      <c r="E44" s="9"/>
      <c r="F44" s="9"/>
      <c r="G44" s="9"/>
      <c r="H44" s="9"/>
      <c r="I44" s="9"/>
      <c r="J44" s="9">
        <v>400000</v>
      </c>
      <c r="K44" s="6"/>
    </row>
    <row r="45" spans="1:12" ht="22.5" x14ac:dyDescent="0.25">
      <c r="A45" s="12" t="s">
        <v>61</v>
      </c>
      <c r="B45" s="22">
        <v>9041</v>
      </c>
      <c r="C45" s="14" t="s">
        <v>62</v>
      </c>
      <c r="D45" s="5">
        <v>4350000</v>
      </c>
      <c r="E45" s="9"/>
      <c r="F45" s="9">
        <v>2250000</v>
      </c>
      <c r="G45" s="9">
        <v>2100000</v>
      </c>
      <c r="H45" s="9"/>
      <c r="I45" s="9"/>
      <c r="J45" s="9"/>
      <c r="K45" s="6"/>
    </row>
    <row r="46" spans="1:12" s="13" customFormat="1" ht="12.75" x14ac:dyDescent="0.2">
      <c r="A46" s="10"/>
      <c r="B46" s="22">
        <v>9042</v>
      </c>
      <c r="C46" s="7" t="s">
        <v>63</v>
      </c>
      <c r="D46" s="7">
        <v>150000</v>
      </c>
      <c r="E46" s="9"/>
      <c r="F46" s="9"/>
      <c r="G46" s="9"/>
      <c r="H46" s="9"/>
      <c r="I46" s="9"/>
      <c r="J46" s="9">
        <v>150000</v>
      </c>
      <c r="K46" s="6"/>
    </row>
    <row r="47" spans="1:12" s="13" customFormat="1" ht="12.75" x14ac:dyDescent="0.2">
      <c r="A47" s="10"/>
      <c r="B47" s="22">
        <v>9043</v>
      </c>
      <c r="C47" s="5" t="s">
        <v>8</v>
      </c>
      <c r="D47" s="5">
        <v>350000</v>
      </c>
      <c r="E47" s="9"/>
      <c r="F47" s="9"/>
      <c r="G47" s="9">
        <v>350000</v>
      </c>
      <c r="H47" s="9"/>
      <c r="I47" s="9"/>
      <c r="J47" s="9"/>
      <c r="K47" s="6"/>
    </row>
    <row r="48" spans="1:12" s="13" customFormat="1" ht="12.75" x14ac:dyDescent="0.2">
      <c r="A48" s="12" t="s">
        <v>64</v>
      </c>
      <c r="B48" s="22">
        <v>9044</v>
      </c>
      <c r="C48" s="7" t="s">
        <v>65</v>
      </c>
      <c r="D48" s="7">
        <v>2000000</v>
      </c>
      <c r="E48" s="9"/>
      <c r="F48" s="9"/>
      <c r="G48" s="9"/>
      <c r="H48" s="9"/>
      <c r="I48" s="9"/>
      <c r="J48" s="9"/>
      <c r="K48" s="6">
        <v>2000000</v>
      </c>
    </row>
    <row r="49" spans="1:12" s="13" customFormat="1" ht="22.5" x14ac:dyDescent="0.2">
      <c r="A49" s="26" t="s">
        <v>66</v>
      </c>
      <c r="B49" s="22">
        <v>9045</v>
      </c>
      <c r="C49" s="7" t="s">
        <v>67</v>
      </c>
      <c r="D49" s="7">
        <v>1000000</v>
      </c>
      <c r="E49" s="9"/>
      <c r="F49" s="9"/>
      <c r="G49" s="9">
        <v>1000000</v>
      </c>
      <c r="H49" s="9"/>
      <c r="I49" s="9"/>
      <c r="J49" s="9"/>
      <c r="K49" s="6"/>
    </row>
    <row r="50" spans="1:12" ht="20.25" customHeight="1" x14ac:dyDescent="0.25">
      <c r="A50" s="4" t="s">
        <v>68</v>
      </c>
      <c r="B50" s="21" t="s">
        <v>69</v>
      </c>
      <c r="C50" s="14" t="s">
        <v>55</v>
      </c>
      <c r="D50" s="5">
        <v>1100000</v>
      </c>
      <c r="E50" s="9"/>
      <c r="F50" s="67">
        <v>1100000</v>
      </c>
      <c r="G50" s="9"/>
      <c r="H50" s="9"/>
      <c r="I50" s="9"/>
      <c r="J50" s="9"/>
      <c r="K50" s="6"/>
    </row>
    <row r="51" spans="1:12" s="13" customFormat="1" ht="12.75" x14ac:dyDescent="0.2">
      <c r="A51" s="10"/>
      <c r="B51" s="22">
        <v>9047</v>
      </c>
      <c r="C51" s="5" t="s">
        <v>8</v>
      </c>
      <c r="D51" s="5">
        <v>300000</v>
      </c>
      <c r="E51" s="6"/>
      <c r="F51" s="9"/>
      <c r="G51" s="9"/>
      <c r="H51" s="9"/>
      <c r="I51" s="9"/>
      <c r="J51" s="9"/>
      <c r="K51" s="6">
        <v>300000</v>
      </c>
    </row>
    <row r="52" spans="1:12" s="13" customFormat="1" ht="12.75" x14ac:dyDescent="0.2">
      <c r="A52" s="10"/>
      <c r="B52" s="22">
        <v>9048</v>
      </c>
      <c r="C52" s="5" t="s">
        <v>70</v>
      </c>
      <c r="D52" s="5">
        <v>100000</v>
      </c>
      <c r="E52" s="6"/>
      <c r="F52" s="9"/>
      <c r="G52" s="9"/>
      <c r="H52" s="9"/>
      <c r="I52" s="9">
        <v>100000</v>
      </c>
      <c r="J52" s="9"/>
      <c r="K52" s="32"/>
    </row>
    <row r="53" spans="1:12" s="13" customFormat="1" ht="12.75" x14ac:dyDescent="0.2">
      <c r="A53" s="10"/>
      <c r="B53" s="22">
        <v>9049</v>
      </c>
      <c r="C53" s="5" t="s">
        <v>71</v>
      </c>
      <c r="D53" s="5">
        <v>1500000</v>
      </c>
      <c r="E53" s="6"/>
      <c r="F53" s="9"/>
      <c r="G53" s="9"/>
      <c r="H53" s="9"/>
      <c r="I53" s="9"/>
      <c r="J53" s="9">
        <v>1500000</v>
      </c>
      <c r="K53" s="32"/>
    </row>
    <row r="54" spans="1:12" s="13" customFormat="1" ht="14.45" customHeight="1" x14ac:dyDescent="0.2">
      <c r="A54" s="12" t="s">
        <v>72</v>
      </c>
      <c r="B54" s="22">
        <v>9050</v>
      </c>
      <c r="C54" s="5" t="s">
        <v>21</v>
      </c>
      <c r="D54" s="5">
        <v>150000</v>
      </c>
      <c r="E54" s="6"/>
      <c r="F54" s="9"/>
      <c r="G54" s="9"/>
      <c r="H54" s="9"/>
      <c r="I54" s="9">
        <v>150000</v>
      </c>
      <c r="J54" s="9"/>
      <c r="K54" s="32"/>
    </row>
    <row r="55" spans="1:12" s="13" customFormat="1" ht="14.45" customHeight="1" x14ac:dyDescent="0.2">
      <c r="A55" s="12"/>
      <c r="B55" s="22">
        <v>9051</v>
      </c>
      <c r="C55" s="5" t="s">
        <v>73</v>
      </c>
      <c r="D55" s="5">
        <v>100000</v>
      </c>
      <c r="E55" s="6"/>
      <c r="F55" s="9"/>
      <c r="G55" s="9"/>
      <c r="H55" s="9"/>
      <c r="I55" s="9">
        <v>100000</v>
      </c>
      <c r="J55" s="9"/>
      <c r="K55" s="33"/>
    </row>
    <row r="56" spans="1:12" s="13" customFormat="1" ht="14.45" customHeight="1" x14ac:dyDescent="0.2">
      <c r="A56" s="12" t="s">
        <v>74</v>
      </c>
      <c r="B56" s="22">
        <v>9052</v>
      </c>
      <c r="C56" s="5" t="s">
        <v>75</v>
      </c>
      <c r="D56" s="5">
        <v>270000</v>
      </c>
      <c r="E56" s="6"/>
      <c r="F56" s="9">
        <v>120000</v>
      </c>
      <c r="G56" s="9">
        <v>50000</v>
      </c>
      <c r="H56" s="9">
        <v>100000</v>
      </c>
      <c r="I56" s="9"/>
      <c r="J56" s="9"/>
      <c r="K56" s="33"/>
    </row>
    <row r="57" spans="1:12" s="13" customFormat="1" ht="14.45" customHeight="1" x14ac:dyDescent="0.2">
      <c r="A57" s="12" t="s">
        <v>74</v>
      </c>
      <c r="B57" s="22">
        <v>9053</v>
      </c>
      <c r="C57" s="17" t="s">
        <v>76</v>
      </c>
      <c r="D57" s="17">
        <v>580000</v>
      </c>
      <c r="E57" s="92">
        <v>149000</v>
      </c>
      <c r="F57" s="68">
        <v>230000</v>
      </c>
      <c r="G57" s="9">
        <v>120000</v>
      </c>
      <c r="H57" s="9">
        <v>100000</v>
      </c>
      <c r="I57" s="9"/>
      <c r="J57" s="9"/>
      <c r="K57" s="32"/>
      <c r="L57" s="13">
        <v>149000</v>
      </c>
    </row>
    <row r="58" spans="1:12" s="13" customFormat="1" ht="14.45" customHeight="1" x14ac:dyDescent="0.2">
      <c r="A58" s="12" t="s">
        <v>74</v>
      </c>
      <c r="B58" s="22">
        <v>9054</v>
      </c>
      <c r="C58" s="17" t="s">
        <v>77</v>
      </c>
      <c r="D58" s="17">
        <v>170000</v>
      </c>
      <c r="E58" s="92">
        <v>211928</v>
      </c>
      <c r="F58" s="68">
        <v>170000</v>
      </c>
      <c r="G58" s="9"/>
      <c r="H58" s="9"/>
      <c r="I58" s="9"/>
      <c r="J58" s="9"/>
      <c r="K58" s="32"/>
      <c r="L58" s="13">
        <v>211928</v>
      </c>
    </row>
    <row r="59" spans="1:12" s="13" customFormat="1" ht="14.45" customHeight="1" x14ac:dyDescent="0.2">
      <c r="A59" s="12" t="s">
        <v>74</v>
      </c>
      <c r="B59" s="22">
        <v>9055</v>
      </c>
      <c r="C59" s="17" t="s">
        <v>78</v>
      </c>
      <c r="D59" s="17">
        <v>600000</v>
      </c>
      <c r="E59" s="92">
        <v>94785</v>
      </c>
      <c r="F59" s="68">
        <v>315000</v>
      </c>
      <c r="G59" s="9">
        <v>130000</v>
      </c>
      <c r="H59" s="9"/>
      <c r="I59" s="9"/>
      <c r="J59" s="9"/>
      <c r="K59" s="32"/>
      <c r="L59" s="13">
        <v>94785</v>
      </c>
    </row>
    <row r="60" spans="1:12" s="13" customFormat="1" ht="14.45" customHeight="1" x14ac:dyDescent="0.2">
      <c r="A60" s="12" t="s">
        <v>74</v>
      </c>
      <c r="B60" s="22">
        <v>9056</v>
      </c>
      <c r="C60" s="5" t="s">
        <v>79</v>
      </c>
      <c r="D60" s="5">
        <v>120000</v>
      </c>
      <c r="E60" s="6"/>
      <c r="F60" s="68">
        <v>120000</v>
      </c>
      <c r="G60" s="9"/>
      <c r="H60" s="9"/>
      <c r="I60" s="9"/>
      <c r="J60" s="9"/>
      <c r="K60" s="33"/>
    </row>
    <row r="61" spans="1:12" s="13" customFormat="1" ht="14.45" customHeight="1" x14ac:dyDescent="0.2">
      <c r="A61" s="12" t="s">
        <v>74</v>
      </c>
      <c r="B61" s="22">
        <v>9057</v>
      </c>
      <c r="C61" s="5" t="s">
        <v>80</v>
      </c>
      <c r="D61" s="5">
        <v>180000</v>
      </c>
      <c r="E61" s="6"/>
      <c r="F61" s="67">
        <v>180000</v>
      </c>
      <c r="G61" s="9"/>
      <c r="H61" s="9"/>
      <c r="I61" s="9"/>
      <c r="J61" s="9"/>
      <c r="K61" s="33"/>
    </row>
    <row r="62" spans="1:12" s="13" customFormat="1" ht="14.45" customHeight="1" x14ac:dyDescent="0.2">
      <c r="A62" s="12" t="s">
        <v>74</v>
      </c>
      <c r="B62" s="22">
        <v>9058</v>
      </c>
      <c r="C62" s="5" t="s">
        <v>81</v>
      </c>
      <c r="D62" s="5">
        <v>250000</v>
      </c>
      <c r="E62" s="6"/>
      <c r="F62" s="67">
        <v>250000</v>
      </c>
      <c r="G62" s="9"/>
      <c r="H62" s="9"/>
      <c r="I62" s="9"/>
      <c r="J62" s="9"/>
      <c r="K62" s="33"/>
    </row>
    <row r="63" spans="1:12" s="13" customFormat="1" ht="14.45" customHeight="1" x14ac:dyDescent="0.2">
      <c r="A63" s="12" t="s">
        <v>74</v>
      </c>
      <c r="B63" s="22">
        <v>9059</v>
      </c>
      <c r="C63" s="17" t="s">
        <v>82</v>
      </c>
      <c r="D63" s="17">
        <v>105000</v>
      </c>
      <c r="E63" s="92">
        <v>96000</v>
      </c>
      <c r="F63" s="67"/>
      <c r="G63" s="9"/>
      <c r="H63" s="9"/>
      <c r="I63" s="9"/>
      <c r="J63" s="9"/>
      <c r="K63" s="33"/>
      <c r="L63" s="13">
        <v>96000</v>
      </c>
    </row>
    <row r="64" spans="1:12" s="13" customFormat="1" ht="14.45" customHeight="1" x14ac:dyDescent="0.2">
      <c r="A64" s="12" t="s">
        <v>74</v>
      </c>
      <c r="B64" s="22">
        <v>9060</v>
      </c>
      <c r="C64" s="5" t="s">
        <v>83</v>
      </c>
      <c r="D64" s="5">
        <v>450000</v>
      </c>
      <c r="E64" s="6"/>
      <c r="F64" s="67">
        <v>350000</v>
      </c>
      <c r="G64" s="9">
        <v>100000</v>
      </c>
      <c r="H64" s="9"/>
      <c r="I64" s="9"/>
      <c r="J64" s="9"/>
      <c r="K64" s="33"/>
    </row>
    <row r="65" spans="1:12" s="13" customFormat="1" ht="14.45" customHeight="1" x14ac:dyDescent="0.2">
      <c r="A65" s="12" t="s">
        <v>74</v>
      </c>
      <c r="B65" s="22"/>
      <c r="C65" s="5" t="s">
        <v>84</v>
      </c>
      <c r="D65" s="5"/>
      <c r="E65" s="68"/>
      <c r="F65" s="67">
        <v>200000</v>
      </c>
      <c r="G65" s="9"/>
      <c r="H65" s="9"/>
      <c r="I65" s="9"/>
      <c r="J65" s="9"/>
      <c r="K65" s="33"/>
    </row>
    <row r="66" spans="1:12" s="13" customFormat="1" ht="14.45" customHeight="1" x14ac:dyDescent="0.2">
      <c r="A66" s="12" t="s">
        <v>74</v>
      </c>
      <c r="B66" s="22"/>
      <c r="C66" s="5" t="s">
        <v>85</v>
      </c>
      <c r="D66" s="5"/>
      <c r="E66" s="6"/>
      <c r="F66" s="9"/>
      <c r="G66" s="9"/>
      <c r="H66" s="9"/>
      <c r="I66" s="9"/>
      <c r="J66" s="9"/>
      <c r="K66" s="33"/>
    </row>
    <row r="67" spans="1:12" s="13" customFormat="1" ht="14.25" customHeight="1" x14ac:dyDescent="0.2">
      <c r="A67" s="12" t="s">
        <v>86</v>
      </c>
      <c r="B67" s="22">
        <v>9061</v>
      </c>
      <c r="C67" s="5" t="s">
        <v>87</v>
      </c>
      <c r="D67" s="5">
        <v>4000000</v>
      </c>
      <c r="E67" s="92">
        <v>7444</v>
      </c>
      <c r="F67" s="67">
        <v>500000</v>
      </c>
      <c r="G67" s="9">
        <v>1500000</v>
      </c>
      <c r="H67" s="9">
        <v>500000</v>
      </c>
      <c r="I67" s="9">
        <v>1000000</v>
      </c>
      <c r="J67" s="9">
        <v>500000</v>
      </c>
      <c r="K67" s="6"/>
      <c r="L67" s="13">
        <v>7444</v>
      </c>
    </row>
    <row r="68" spans="1:12" s="13" customFormat="1" ht="14.25" customHeight="1" x14ac:dyDescent="0.2">
      <c r="A68" s="12" t="s">
        <v>88</v>
      </c>
      <c r="B68" s="75"/>
      <c r="C68" s="5" t="s">
        <v>89</v>
      </c>
      <c r="D68" s="5"/>
      <c r="E68" s="72">
        <v>1938000</v>
      </c>
      <c r="F68" s="73"/>
      <c r="G68" s="74"/>
      <c r="H68" s="74"/>
      <c r="I68" s="9"/>
      <c r="J68" s="9"/>
      <c r="K68" s="6"/>
    </row>
    <row r="69" spans="1:12" s="13" customFormat="1" ht="13.5" thickBot="1" x14ac:dyDescent="0.25">
      <c r="A69" s="51"/>
      <c r="B69" s="52"/>
      <c r="C69" s="8" t="s">
        <v>90</v>
      </c>
      <c r="D69" s="8">
        <f>SUM(D4:D67)</f>
        <v>61101000</v>
      </c>
      <c r="E69" s="49">
        <f>SUM(E4:E68)</f>
        <v>4070851</v>
      </c>
      <c r="F69" s="49">
        <f t="shared" ref="F69:K69" si="0">SUM(F4:F67)</f>
        <v>11916000</v>
      </c>
      <c r="G69" s="49">
        <f t="shared" si="0"/>
        <v>17780000</v>
      </c>
      <c r="H69" s="50">
        <f t="shared" si="0"/>
        <v>12950000</v>
      </c>
      <c r="I69" s="44">
        <f t="shared" si="0"/>
        <v>6680000</v>
      </c>
      <c r="J69" s="45">
        <f t="shared" si="0"/>
        <v>5350000</v>
      </c>
      <c r="K69" s="80">
        <f t="shared" si="0"/>
        <v>4600000</v>
      </c>
      <c r="L69" s="46">
        <f>SUM(L4:L68)</f>
        <v>2112618</v>
      </c>
    </row>
    <row r="70" spans="1:12" s="43" customFormat="1" ht="15.75" thickBot="1" x14ac:dyDescent="0.3">
      <c r="A70" s="47"/>
      <c r="B70" s="48"/>
      <c r="C70" s="58" t="s">
        <v>91</v>
      </c>
      <c r="D70" s="59"/>
      <c r="E70" s="77">
        <v>7500000</v>
      </c>
      <c r="F70" s="60">
        <v>7500000</v>
      </c>
      <c r="G70" s="60">
        <v>7500000</v>
      </c>
      <c r="H70" s="61">
        <v>7500000</v>
      </c>
      <c r="I70" s="34"/>
      <c r="J70" s="35"/>
      <c r="K70" s="46">
        <f>SUM(E69:K69)</f>
        <v>63346851</v>
      </c>
    </row>
    <row r="71" spans="1:12" s="43" customFormat="1" x14ac:dyDescent="0.2">
      <c r="A71" s="53"/>
      <c r="B71" s="54" t="s">
        <v>92</v>
      </c>
      <c r="C71" s="32"/>
      <c r="D71" s="78" t="s">
        <v>93</v>
      </c>
      <c r="E71" s="79">
        <f xml:space="preserve"> (E70-E69)</f>
        <v>3429149</v>
      </c>
      <c r="F71" s="35"/>
      <c r="G71" s="35"/>
      <c r="H71" s="34"/>
      <c r="I71" s="34"/>
      <c r="J71" s="35"/>
      <c r="K71" s="35"/>
    </row>
    <row r="72" spans="1:12" x14ac:dyDescent="0.25">
      <c r="B72"/>
      <c r="E72" s="76"/>
      <c r="J72" s="39"/>
    </row>
    <row r="73" spans="1:12" x14ac:dyDescent="0.25">
      <c r="B73" s="56" t="s">
        <v>94</v>
      </c>
      <c r="C73" s="55" t="s">
        <v>95</v>
      </c>
      <c r="D73" s="55"/>
      <c r="E73" s="55"/>
      <c r="F73" s="62">
        <v>450000</v>
      </c>
    </row>
    <row r="74" spans="1:12" x14ac:dyDescent="0.25">
      <c r="B74" s="56" t="s">
        <v>96</v>
      </c>
      <c r="C74" s="64" t="s">
        <v>97</v>
      </c>
      <c r="D74" s="55"/>
      <c r="E74" s="55"/>
      <c r="F74" s="62">
        <v>1197000</v>
      </c>
    </row>
    <row r="75" spans="1:12" x14ac:dyDescent="0.25">
      <c r="B75" s="57" t="s">
        <v>98</v>
      </c>
      <c r="C75" s="55" t="s">
        <v>99</v>
      </c>
      <c r="D75" s="55"/>
      <c r="E75" s="55"/>
      <c r="F75" s="62">
        <v>600000</v>
      </c>
    </row>
    <row r="76" spans="1:12" ht="15.75" thickBot="1" x14ac:dyDescent="0.3">
      <c r="F76" s="63">
        <f>SUM(F70:F75)</f>
        <v>9747000</v>
      </c>
    </row>
    <row r="78" spans="1:12" x14ac:dyDescent="0.25">
      <c r="B78" s="81">
        <v>2550000</v>
      </c>
      <c r="C78" s="81" t="s">
        <v>100</v>
      </c>
      <c r="D78" s="82">
        <v>-585638</v>
      </c>
    </row>
    <row r="79" spans="1:12" x14ac:dyDescent="0.25">
      <c r="B79" s="81">
        <v>2550001</v>
      </c>
      <c r="C79" s="81" t="s">
        <v>101</v>
      </c>
      <c r="D79" s="83">
        <v>-42754</v>
      </c>
    </row>
    <row r="80" spans="1:12" x14ac:dyDescent="0.25">
      <c r="B80" s="81">
        <v>2550002</v>
      </c>
      <c r="C80" s="81" t="s">
        <v>102</v>
      </c>
      <c r="D80" s="83">
        <v>-32701</v>
      </c>
    </row>
    <row r="81" spans="2:4" x14ac:dyDescent="0.25">
      <c r="B81" s="81">
        <v>2530802783</v>
      </c>
      <c r="C81" s="81" t="s">
        <v>103</v>
      </c>
      <c r="D81" s="84">
        <v>-3875.29</v>
      </c>
    </row>
    <row r="82" spans="2:4" x14ac:dyDescent="0.25">
      <c r="B82" s="81">
        <v>25300001</v>
      </c>
      <c r="C82" s="85" t="s">
        <v>104</v>
      </c>
      <c r="D82" s="84">
        <v>-20850</v>
      </c>
    </row>
    <row r="84" spans="2:4" x14ac:dyDescent="0.25">
      <c r="C84" t="s">
        <v>105</v>
      </c>
      <c r="D84" t="s">
        <v>106</v>
      </c>
    </row>
  </sheetData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F249E-1D75-48C5-8BB6-DDA3F4FE8F3C}">
  <sheetPr>
    <pageSetUpPr fitToPage="1"/>
  </sheetPr>
  <dimension ref="A1:N98"/>
  <sheetViews>
    <sheetView topLeftCell="A4" workbookViewId="0">
      <selection activeCell="G62" sqref="G62"/>
    </sheetView>
  </sheetViews>
  <sheetFormatPr baseColWidth="10" defaultColWidth="11.42578125" defaultRowHeight="15" x14ac:dyDescent="0.25"/>
  <cols>
    <col min="1" max="1" width="14.28515625" customWidth="1"/>
    <col min="2" max="2" width="11" customWidth="1"/>
    <col min="3" max="3" width="36.5703125" customWidth="1"/>
    <col min="4" max="4" width="10.5703125" customWidth="1"/>
    <col min="12" max="12" width="11.5703125"/>
  </cols>
  <sheetData>
    <row r="1" spans="1:13" ht="18.75" x14ac:dyDescent="0.3">
      <c r="A1" s="24" t="s">
        <v>107</v>
      </c>
      <c r="B1" s="36"/>
      <c r="C1" s="37"/>
      <c r="D1" s="37"/>
      <c r="E1" s="37"/>
      <c r="F1" s="37"/>
      <c r="G1" s="37"/>
      <c r="H1" s="37"/>
      <c r="I1" s="37"/>
      <c r="J1" s="38"/>
      <c r="K1" s="38"/>
      <c r="M1" s="37"/>
    </row>
    <row r="2" spans="1:13" ht="15.75" x14ac:dyDescent="0.25">
      <c r="A2" s="41" t="s">
        <v>1</v>
      </c>
      <c r="B2" s="23" t="s">
        <v>2</v>
      </c>
      <c r="C2" s="41" t="s">
        <v>3</v>
      </c>
      <c r="D2" s="41" t="s">
        <v>4</v>
      </c>
      <c r="E2" s="41">
        <v>2021</v>
      </c>
      <c r="F2" s="41">
        <v>2022</v>
      </c>
      <c r="G2" s="41">
        <v>2023</v>
      </c>
      <c r="H2" s="41">
        <v>2024</v>
      </c>
      <c r="I2" s="40">
        <v>2025</v>
      </c>
      <c r="J2" s="40">
        <v>2026</v>
      </c>
      <c r="K2" s="40">
        <v>2027</v>
      </c>
      <c r="L2" s="11" t="s">
        <v>108</v>
      </c>
      <c r="M2" s="42" t="s">
        <v>109</v>
      </c>
    </row>
    <row r="3" spans="1:13" ht="6.75" customHeight="1" x14ac:dyDescent="0.4">
      <c r="A3" s="1"/>
      <c r="B3" s="20"/>
      <c r="C3" s="2"/>
      <c r="D3" s="2"/>
      <c r="E3" s="1"/>
      <c r="F3" s="1"/>
      <c r="G3" s="1"/>
      <c r="H3" s="1"/>
      <c r="I3" s="2"/>
      <c r="J3" s="2"/>
      <c r="K3" s="2"/>
      <c r="L3" s="6"/>
      <c r="M3" s="1"/>
    </row>
    <row r="4" spans="1:13" ht="13.5" customHeight="1" x14ac:dyDescent="0.25">
      <c r="A4" s="4" t="s">
        <v>6</v>
      </c>
      <c r="B4" s="21">
        <v>9062</v>
      </c>
      <c r="C4" s="5" t="s">
        <v>110</v>
      </c>
      <c r="D4" s="5">
        <v>900000</v>
      </c>
      <c r="E4" s="107">
        <v>450000</v>
      </c>
      <c r="F4" s="5">
        <v>450000</v>
      </c>
      <c r="G4" s="5"/>
      <c r="H4" s="5"/>
      <c r="I4" s="5"/>
      <c r="J4" s="6"/>
      <c r="K4" s="6"/>
      <c r="L4" s="13"/>
      <c r="M4" s="5"/>
    </row>
    <row r="5" spans="1:13" ht="12.75" customHeight="1" x14ac:dyDescent="0.25">
      <c r="A5" s="4"/>
      <c r="B5" s="21">
        <v>9071</v>
      </c>
      <c r="C5" s="5" t="s">
        <v>111</v>
      </c>
      <c r="D5" s="5">
        <v>350000</v>
      </c>
      <c r="E5" s="107"/>
      <c r="F5" s="5">
        <v>350000</v>
      </c>
      <c r="G5" s="5"/>
      <c r="H5" s="5"/>
      <c r="I5" s="5"/>
      <c r="J5" s="6"/>
      <c r="K5" s="6"/>
      <c r="L5" s="13"/>
      <c r="M5" s="5"/>
    </row>
    <row r="6" spans="1:13" ht="12.75" customHeight="1" x14ac:dyDescent="0.25">
      <c r="A6" s="4"/>
      <c r="B6" s="21">
        <v>9001</v>
      </c>
      <c r="C6" s="5" t="s">
        <v>8</v>
      </c>
      <c r="D6" s="5">
        <v>300000</v>
      </c>
      <c r="E6" s="107"/>
      <c r="F6" s="5"/>
      <c r="G6" s="5"/>
      <c r="H6" s="5"/>
      <c r="I6" s="5">
        <v>300000</v>
      </c>
      <c r="J6" s="6"/>
      <c r="K6" s="6"/>
      <c r="L6" s="13"/>
      <c r="M6" s="5"/>
    </row>
    <row r="7" spans="1:13" ht="12.75" customHeight="1" x14ac:dyDescent="0.25">
      <c r="A7" s="4"/>
      <c r="B7" s="21">
        <v>9002</v>
      </c>
      <c r="C7" s="13" t="s">
        <v>9</v>
      </c>
      <c r="D7" s="5">
        <v>1000000</v>
      </c>
      <c r="E7" s="107"/>
      <c r="F7" s="5"/>
      <c r="G7" s="5"/>
      <c r="H7" s="5"/>
      <c r="I7" s="5"/>
      <c r="J7" s="6">
        <v>1000000</v>
      </c>
      <c r="K7" s="6"/>
      <c r="L7" s="13"/>
      <c r="M7" s="5"/>
    </row>
    <row r="8" spans="1:13" ht="22.5" customHeight="1" x14ac:dyDescent="0.25">
      <c r="A8" s="4" t="s">
        <v>10</v>
      </c>
      <c r="B8" s="29" t="s">
        <v>112</v>
      </c>
      <c r="C8" s="18" t="s">
        <v>11</v>
      </c>
      <c r="D8" s="5">
        <v>6750000</v>
      </c>
      <c r="E8" s="108">
        <v>2150000</v>
      </c>
      <c r="F8" s="7">
        <v>1200000</v>
      </c>
      <c r="G8" s="7">
        <v>1000000</v>
      </c>
      <c r="H8" s="7">
        <v>2400000</v>
      </c>
      <c r="I8" s="7"/>
      <c r="J8" s="6"/>
      <c r="K8" s="6"/>
      <c r="L8" s="13">
        <v>2064720</v>
      </c>
      <c r="M8" s="90">
        <v>20233</v>
      </c>
    </row>
    <row r="9" spans="1:13" ht="12.75" customHeight="1" x14ac:dyDescent="0.25">
      <c r="A9" s="28"/>
      <c r="B9" s="29">
        <v>9004</v>
      </c>
      <c r="C9" s="5" t="s">
        <v>8</v>
      </c>
      <c r="D9" s="5">
        <v>350000</v>
      </c>
      <c r="E9" s="108"/>
      <c r="F9" s="7"/>
      <c r="G9" s="7">
        <v>350000</v>
      </c>
      <c r="H9" s="7"/>
      <c r="I9" s="7"/>
      <c r="J9" s="6"/>
      <c r="K9" s="6"/>
      <c r="L9" s="13"/>
      <c r="M9" s="7"/>
    </row>
    <row r="10" spans="1:13" ht="12.75" customHeight="1" x14ac:dyDescent="0.25">
      <c r="A10" s="28"/>
      <c r="B10" s="29">
        <v>9075</v>
      </c>
      <c r="C10" s="5" t="s">
        <v>113</v>
      </c>
      <c r="D10" s="5">
        <v>400000</v>
      </c>
      <c r="E10" s="108">
        <v>400000</v>
      </c>
      <c r="F10" s="7"/>
      <c r="G10" s="7"/>
      <c r="H10" s="7"/>
      <c r="I10" s="7"/>
      <c r="J10" s="6"/>
      <c r="K10" s="6"/>
      <c r="L10" s="13">
        <v>113213</v>
      </c>
      <c r="M10" s="116">
        <v>0</v>
      </c>
    </row>
    <row r="11" spans="1:13" ht="22.5" customHeight="1" x14ac:dyDescent="0.25">
      <c r="A11" s="4" t="s">
        <v>13</v>
      </c>
      <c r="B11" s="21">
        <v>9006</v>
      </c>
      <c r="C11" s="14" t="s">
        <v>15</v>
      </c>
      <c r="D11" s="5">
        <v>650000</v>
      </c>
      <c r="E11" s="107"/>
      <c r="F11" s="5">
        <v>200000</v>
      </c>
      <c r="G11" s="5">
        <v>200000</v>
      </c>
      <c r="H11" s="5">
        <v>250000</v>
      </c>
      <c r="I11" s="5"/>
      <c r="J11" s="6"/>
      <c r="K11" s="6"/>
      <c r="L11" s="13"/>
      <c r="M11" s="5"/>
    </row>
    <row r="12" spans="1:13" ht="12.75" customHeight="1" x14ac:dyDescent="0.25">
      <c r="A12" s="4"/>
      <c r="B12" s="21">
        <v>9007</v>
      </c>
      <c r="C12" s="17" t="s">
        <v>16</v>
      </c>
      <c r="D12" s="86">
        <v>461000</v>
      </c>
      <c r="E12" s="109">
        <v>380500</v>
      </c>
      <c r="F12" s="5"/>
      <c r="G12" s="5"/>
      <c r="H12" s="5"/>
      <c r="I12" s="5"/>
      <c r="J12" s="6"/>
      <c r="K12" s="6"/>
      <c r="L12" s="13">
        <v>237480</v>
      </c>
      <c r="M12" s="90">
        <v>80500</v>
      </c>
    </row>
    <row r="13" spans="1:13" ht="12.75" customHeight="1" x14ac:dyDescent="0.25">
      <c r="A13" s="4" t="s">
        <v>17</v>
      </c>
      <c r="B13" s="21">
        <v>9008</v>
      </c>
      <c r="C13" s="5" t="s">
        <v>18</v>
      </c>
      <c r="D13" s="5">
        <v>2500000</v>
      </c>
      <c r="E13" s="107"/>
      <c r="F13" s="5"/>
      <c r="G13" s="5"/>
      <c r="H13" s="5">
        <v>2500000</v>
      </c>
      <c r="I13" s="5"/>
      <c r="J13" s="6"/>
      <c r="K13" s="6"/>
      <c r="L13" s="13"/>
      <c r="M13" s="5"/>
    </row>
    <row r="14" spans="1:13" x14ac:dyDescent="0.25">
      <c r="A14" s="28" t="s">
        <v>19</v>
      </c>
      <c r="B14" s="29">
        <v>9009</v>
      </c>
      <c r="C14" s="7" t="s">
        <v>18</v>
      </c>
      <c r="D14" s="7">
        <v>2000000</v>
      </c>
      <c r="E14" s="108"/>
      <c r="F14" s="7"/>
      <c r="G14" s="7"/>
      <c r="H14" s="7"/>
      <c r="I14" s="7">
        <v>1000000</v>
      </c>
      <c r="J14" s="6">
        <v>1000000</v>
      </c>
      <c r="K14" s="6"/>
      <c r="L14" s="13"/>
      <c r="M14" s="7"/>
    </row>
    <row r="15" spans="1:13" x14ac:dyDescent="0.25">
      <c r="A15" s="28"/>
      <c r="B15" s="30">
        <v>9010</v>
      </c>
      <c r="C15" s="31" t="s">
        <v>20</v>
      </c>
      <c r="D15" s="31">
        <v>250000</v>
      </c>
      <c r="E15" s="108"/>
      <c r="F15" s="7"/>
      <c r="G15" s="7"/>
      <c r="H15" s="7"/>
      <c r="I15" s="7">
        <v>250000</v>
      </c>
      <c r="J15" s="6"/>
      <c r="K15" s="6"/>
      <c r="L15" s="13"/>
      <c r="M15" s="7"/>
    </row>
    <row r="16" spans="1:13" x14ac:dyDescent="0.25">
      <c r="A16" s="28"/>
      <c r="B16" s="29">
        <v>9011</v>
      </c>
      <c r="C16" s="5" t="s">
        <v>21</v>
      </c>
      <c r="D16" s="5">
        <v>150000</v>
      </c>
      <c r="E16" s="108"/>
      <c r="F16" s="7"/>
      <c r="G16" s="7"/>
      <c r="H16" s="7"/>
      <c r="I16" s="7">
        <v>150000</v>
      </c>
      <c r="J16" s="6"/>
      <c r="K16" s="6"/>
      <c r="L16" s="13"/>
      <c r="M16" s="7"/>
    </row>
    <row r="17" spans="1:14" x14ac:dyDescent="0.25">
      <c r="A17" s="28"/>
      <c r="B17" s="29">
        <v>9012</v>
      </c>
      <c r="C17" s="5" t="s">
        <v>22</v>
      </c>
      <c r="D17" s="5">
        <v>400000</v>
      </c>
      <c r="E17" s="108"/>
      <c r="F17" s="7"/>
      <c r="G17" s="7"/>
      <c r="H17" s="7"/>
      <c r="I17" s="7"/>
      <c r="J17" s="6">
        <v>400000</v>
      </c>
      <c r="K17" s="6"/>
      <c r="L17" s="13"/>
      <c r="M17" s="7"/>
    </row>
    <row r="18" spans="1:14" ht="12.75" customHeight="1" x14ac:dyDescent="0.25">
      <c r="A18" s="28"/>
      <c r="B18" s="29">
        <v>9076</v>
      </c>
      <c r="C18" s="5" t="s">
        <v>113</v>
      </c>
      <c r="D18" s="5">
        <v>200000</v>
      </c>
      <c r="E18" s="108"/>
      <c r="F18" s="7">
        <v>200000</v>
      </c>
      <c r="G18" s="7"/>
      <c r="H18" s="7"/>
      <c r="I18" s="7"/>
      <c r="J18" s="6"/>
      <c r="K18" s="6"/>
      <c r="L18" s="13"/>
      <c r="M18" s="7"/>
    </row>
    <row r="19" spans="1:14" x14ac:dyDescent="0.25">
      <c r="A19" s="4" t="s">
        <v>23</v>
      </c>
      <c r="B19" s="21">
        <v>9013</v>
      </c>
      <c r="C19" s="18" t="s">
        <v>24</v>
      </c>
      <c r="D19" s="5">
        <v>900000</v>
      </c>
      <c r="E19" s="107">
        <v>250000</v>
      </c>
      <c r="F19" s="5"/>
      <c r="G19" s="5"/>
      <c r="H19" s="5"/>
      <c r="I19" s="5"/>
      <c r="J19" s="6"/>
      <c r="K19" s="6"/>
      <c r="L19" s="13">
        <v>260524</v>
      </c>
      <c r="M19" s="65">
        <v>668136</v>
      </c>
    </row>
    <row r="20" spans="1:14" x14ac:dyDescent="0.25">
      <c r="A20" s="4"/>
      <c r="B20" s="21">
        <v>9014</v>
      </c>
      <c r="C20" s="17" t="s">
        <v>25</v>
      </c>
      <c r="D20" s="86">
        <v>100000</v>
      </c>
      <c r="E20" s="110">
        <v>100000</v>
      </c>
      <c r="F20" s="5"/>
      <c r="G20" s="5"/>
      <c r="H20" s="5"/>
      <c r="I20" s="5"/>
      <c r="J20" s="6"/>
      <c r="K20" s="6"/>
      <c r="L20" s="43"/>
      <c r="M20" s="5"/>
    </row>
    <row r="21" spans="1:14" x14ac:dyDescent="0.25">
      <c r="A21" s="4"/>
      <c r="B21" s="21">
        <v>9015</v>
      </c>
      <c r="C21" s="5" t="s">
        <v>8</v>
      </c>
      <c r="D21" s="5">
        <v>300000</v>
      </c>
      <c r="E21" s="107"/>
      <c r="F21" s="5"/>
      <c r="G21" s="5"/>
      <c r="H21" s="5"/>
      <c r="I21" s="5"/>
      <c r="J21" s="6">
        <v>300000</v>
      </c>
      <c r="K21" s="6"/>
      <c r="L21" s="13"/>
      <c r="M21" s="5"/>
    </row>
    <row r="22" spans="1:14" x14ac:dyDescent="0.25">
      <c r="A22" s="4"/>
      <c r="B22" s="21">
        <v>9016</v>
      </c>
      <c r="C22" s="7" t="s">
        <v>26</v>
      </c>
      <c r="D22" s="7">
        <v>400000</v>
      </c>
      <c r="E22" s="107"/>
      <c r="F22" s="5"/>
      <c r="G22" s="5"/>
      <c r="H22" s="5">
        <v>400000</v>
      </c>
      <c r="I22" s="5"/>
      <c r="J22" s="6"/>
      <c r="K22" s="6"/>
      <c r="L22" s="13"/>
      <c r="M22" s="5"/>
    </row>
    <row r="23" spans="1:14" x14ac:dyDescent="0.25">
      <c r="A23" s="4"/>
      <c r="B23" s="21">
        <v>9017</v>
      </c>
      <c r="C23" s="7" t="s">
        <v>27</v>
      </c>
      <c r="D23" s="7">
        <v>150000</v>
      </c>
      <c r="E23" s="107"/>
      <c r="F23" s="5"/>
      <c r="G23" s="5"/>
      <c r="H23" s="5">
        <v>150000</v>
      </c>
      <c r="I23" s="5"/>
      <c r="J23" s="6"/>
      <c r="K23" s="6"/>
      <c r="L23" s="13"/>
      <c r="M23" s="5"/>
    </row>
    <row r="24" spans="1:14" x14ac:dyDescent="0.25">
      <c r="A24" s="4" t="s">
        <v>28</v>
      </c>
      <c r="B24" s="22" t="s">
        <v>114</v>
      </c>
      <c r="C24" s="19" t="s">
        <v>30</v>
      </c>
      <c r="D24" s="9">
        <v>5000000</v>
      </c>
      <c r="E24" s="111">
        <v>2150000</v>
      </c>
      <c r="F24" s="9">
        <v>2300000</v>
      </c>
      <c r="G24" s="11">
        <v>550000</v>
      </c>
      <c r="H24" s="9"/>
      <c r="I24" s="9"/>
      <c r="J24" s="6"/>
      <c r="K24" s="6"/>
      <c r="L24" s="13">
        <v>2823200</v>
      </c>
      <c r="M24" s="9"/>
    </row>
    <row r="25" spans="1:14" x14ac:dyDescent="0.25">
      <c r="A25" s="10"/>
      <c r="B25" s="22">
        <v>9020</v>
      </c>
      <c r="C25" s="19" t="s">
        <v>31</v>
      </c>
      <c r="D25" s="87">
        <v>510000</v>
      </c>
      <c r="E25" s="111">
        <v>250000</v>
      </c>
      <c r="F25" s="9"/>
      <c r="G25" s="9"/>
      <c r="H25" s="9"/>
      <c r="I25" s="9"/>
      <c r="J25" s="6"/>
      <c r="K25" s="6"/>
      <c r="L25" s="13">
        <v>298896</v>
      </c>
      <c r="M25" s="91">
        <v>254800</v>
      </c>
      <c r="N25">
        <v>-48896</v>
      </c>
    </row>
    <row r="26" spans="1:14" x14ac:dyDescent="0.25">
      <c r="A26" s="10"/>
      <c r="B26" s="22">
        <v>9021</v>
      </c>
      <c r="C26" s="9" t="s">
        <v>32</v>
      </c>
      <c r="D26" s="9">
        <v>150000</v>
      </c>
      <c r="E26" s="111"/>
      <c r="F26" s="9"/>
      <c r="G26" s="9"/>
      <c r="H26" s="9">
        <v>150000</v>
      </c>
      <c r="I26" s="9"/>
      <c r="J26" s="6"/>
      <c r="K26" s="6"/>
      <c r="L26" s="13"/>
      <c r="M26" s="9"/>
    </row>
    <row r="27" spans="1:14" x14ac:dyDescent="0.25">
      <c r="A27" s="10"/>
      <c r="B27" s="22">
        <v>9022</v>
      </c>
      <c r="C27" s="9" t="s">
        <v>33</v>
      </c>
      <c r="D27" s="9">
        <v>400000</v>
      </c>
      <c r="E27" s="111"/>
      <c r="F27" s="9"/>
      <c r="G27" s="9"/>
      <c r="H27" s="9">
        <v>400000</v>
      </c>
      <c r="I27" s="9"/>
      <c r="J27" s="6"/>
      <c r="K27" s="6"/>
      <c r="L27" s="13"/>
      <c r="M27" s="9"/>
    </row>
    <row r="28" spans="1:14" x14ac:dyDescent="0.25">
      <c r="A28" s="10"/>
      <c r="B28" s="22">
        <v>9023</v>
      </c>
      <c r="C28" s="19" t="s">
        <v>34</v>
      </c>
      <c r="D28" s="9">
        <v>300000</v>
      </c>
      <c r="E28" s="111">
        <v>300000</v>
      </c>
      <c r="F28" s="9"/>
      <c r="G28" s="9"/>
      <c r="H28" s="9"/>
      <c r="I28" s="9"/>
      <c r="J28" s="6"/>
      <c r="K28" s="6"/>
      <c r="L28" s="13">
        <v>144304</v>
      </c>
      <c r="M28" s="9"/>
    </row>
    <row r="29" spans="1:14" x14ac:dyDescent="0.25">
      <c r="A29" s="26" t="s">
        <v>35</v>
      </c>
      <c r="B29" s="22">
        <v>9024</v>
      </c>
      <c r="C29" s="9" t="s">
        <v>36</v>
      </c>
      <c r="D29" s="9">
        <v>2000000</v>
      </c>
      <c r="E29" s="111"/>
      <c r="F29" s="9"/>
      <c r="G29" s="9"/>
      <c r="H29" s="9">
        <v>400000</v>
      </c>
      <c r="I29" s="9">
        <v>600000</v>
      </c>
      <c r="J29" s="6">
        <v>1000000</v>
      </c>
      <c r="K29" s="6"/>
      <c r="L29" s="13"/>
      <c r="M29" s="9"/>
    </row>
    <row r="30" spans="1:14" x14ac:dyDescent="0.25">
      <c r="A30" s="12" t="s">
        <v>37</v>
      </c>
      <c r="B30" s="22">
        <v>9025</v>
      </c>
      <c r="C30" s="5" t="s">
        <v>38</v>
      </c>
      <c r="D30" s="5">
        <v>100000</v>
      </c>
      <c r="E30" s="111"/>
      <c r="F30" s="9"/>
      <c r="G30" s="9"/>
      <c r="H30" s="9">
        <v>100000</v>
      </c>
      <c r="I30" s="9"/>
      <c r="J30" s="6"/>
      <c r="K30" s="6"/>
      <c r="L30" s="13"/>
      <c r="M30" s="9"/>
    </row>
    <row r="31" spans="1:14" x14ac:dyDescent="0.25">
      <c r="A31" s="12"/>
      <c r="B31" s="22">
        <v>9026</v>
      </c>
      <c r="C31" s="5" t="s">
        <v>39</v>
      </c>
      <c r="D31" s="5">
        <v>500000</v>
      </c>
      <c r="E31" s="111"/>
      <c r="F31" s="9"/>
      <c r="G31" s="9"/>
      <c r="H31" s="9">
        <v>300000</v>
      </c>
      <c r="I31" s="9">
        <v>200000</v>
      </c>
      <c r="J31" s="6"/>
      <c r="K31" s="6"/>
      <c r="L31" s="13"/>
      <c r="M31" s="9"/>
    </row>
    <row r="32" spans="1:14" x14ac:dyDescent="0.25">
      <c r="A32" s="12"/>
      <c r="B32" s="22">
        <v>9027</v>
      </c>
      <c r="C32" s="5" t="s">
        <v>40</v>
      </c>
      <c r="D32" s="5">
        <v>3000000</v>
      </c>
      <c r="E32" s="111"/>
      <c r="F32" s="9"/>
      <c r="G32" s="9"/>
      <c r="H32" s="9"/>
      <c r="I32" s="9"/>
      <c r="J32" s="6">
        <v>1500000</v>
      </c>
      <c r="K32" s="6">
        <v>1500000</v>
      </c>
      <c r="L32" s="13"/>
      <c r="M32" s="9"/>
    </row>
    <row r="33" spans="1:13" x14ac:dyDescent="0.25">
      <c r="A33" s="12"/>
      <c r="B33" s="22">
        <v>9028</v>
      </c>
      <c r="C33" s="5" t="s">
        <v>115</v>
      </c>
      <c r="D33" s="5">
        <v>2900000</v>
      </c>
      <c r="E33" s="111"/>
      <c r="F33" s="9"/>
      <c r="G33" s="9">
        <v>900000</v>
      </c>
      <c r="H33" s="9"/>
      <c r="I33" s="9"/>
      <c r="J33" s="6">
        <v>1000000</v>
      </c>
      <c r="K33" s="6">
        <v>1000000</v>
      </c>
      <c r="L33" s="13"/>
      <c r="M33" s="9"/>
    </row>
    <row r="34" spans="1:13" ht="12.75" customHeight="1" x14ac:dyDescent="0.25">
      <c r="A34" s="28"/>
      <c r="B34" s="29">
        <v>9077</v>
      </c>
      <c r="C34" s="5" t="s">
        <v>113</v>
      </c>
      <c r="D34" s="5">
        <v>500000</v>
      </c>
      <c r="E34" s="108"/>
      <c r="F34" s="7">
        <v>500000</v>
      </c>
      <c r="G34" s="7"/>
      <c r="H34" s="7"/>
      <c r="I34" s="7"/>
      <c r="J34" s="6"/>
      <c r="K34" s="6"/>
      <c r="L34" s="13"/>
      <c r="M34" s="7"/>
    </row>
    <row r="35" spans="1:13" x14ac:dyDescent="0.25">
      <c r="A35" s="12" t="s">
        <v>42</v>
      </c>
      <c r="B35" s="22">
        <v>9029</v>
      </c>
      <c r="C35" s="9" t="s">
        <v>43</v>
      </c>
      <c r="D35" s="9">
        <v>150000</v>
      </c>
      <c r="E35" s="111"/>
      <c r="F35" s="9">
        <v>150000</v>
      </c>
      <c r="G35" s="9"/>
      <c r="H35" s="9"/>
      <c r="I35" s="9"/>
      <c r="J35" s="6"/>
      <c r="K35" s="6"/>
      <c r="L35" s="13"/>
      <c r="M35" s="9"/>
    </row>
    <row r="36" spans="1:13" x14ac:dyDescent="0.25">
      <c r="A36" s="12"/>
      <c r="B36" s="22">
        <v>9030</v>
      </c>
      <c r="C36" s="5" t="s">
        <v>39</v>
      </c>
      <c r="D36" s="5">
        <v>250000</v>
      </c>
      <c r="E36" s="111"/>
      <c r="F36" s="9"/>
      <c r="G36" s="9"/>
      <c r="H36" s="9">
        <v>250000</v>
      </c>
      <c r="I36" s="9"/>
      <c r="J36" s="6"/>
      <c r="K36" s="6"/>
      <c r="L36" s="13"/>
      <c r="M36" s="9"/>
    </row>
    <row r="37" spans="1:13" x14ac:dyDescent="0.25">
      <c r="A37" s="12" t="s">
        <v>116</v>
      </c>
      <c r="B37" s="22">
        <v>9081</v>
      </c>
      <c r="C37" s="5" t="s">
        <v>117</v>
      </c>
      <c r="D37" s="5"/>
      <c r="E37" s="111">
        <v>100000</v>
      </c>
      <c r="F37" s="9"/>
      <c r="G37" s="9"/>
      <c r="H37" s="9"/>
      <c r="I37" s="9"/>
      <c r="J37" s="6"/>
      <c r="K37" s="6"/>
      <c r="L37" s="13">
        <v>18593</v>
      </c>
      <c r="M37" s="9"/>
    </row>
    <row r="38" spans="1:13" x14ac:dyDescent="0.25">
      <c r="A38" s="4" t="s">
        <v>44</v>
      </c>
      <c r="B38" s="21">
        <v>9031</v>
      </c>
      <c r="C38" s="5" t="s">
        <v>45</v>
      </c>
      <c r="D38" s="5">
        <v>200000</v>
      </c>
      <c r="E38" s="112"/>
      <c r="F38" s="5">
        <v>200000</v>
      </c>
      <c r="G38" s="5"/>
      <c r="H38" s="5"/>
      <c r="I38" s="5"/>
      <c r="J38" s="6"/>
      <c r="K38" s="6"/>
      <c r="L38" s="13"/>
      <c r="M38" s="5"/>
    </row>
    <row r="39" spans="1:13" x14ac:dyDescent="0.25">
      <c r="A39" s="10"/>
      <c r="B39" s="22">
        <v>9032</v>
      </c>
      <c r="C39" s="9" t="s">
        <v>46</v>
      </c>
      <c r="D39" s="9">
        <v>120000</v>
      </c>
      <c r="E39" s="112"/>
      <c r="F39" s="9">
        <v>120000</v>
      </c>
      <c r="G39" s="9"/>
      <c r="H39" s="9"/>
      <c r="I39" s="9"/>
      <c r="J39" s="6"/>
      <c r="K39" s="6"/>
      <c r="L39" s="13"/>
      <c r="M39" s="9"/>
    </row>
    <row r="40" spans="1:13" ht="12.75" customHeight="1" x14ac:dyDescent="0.25">
      <c r="A40" s="28"/>
      <c r="B40" s="29">
        <v>9078</v>
      </c>
      <c r="C40" s="5" t="s">
        <v>113</v>
      </c>
      <c r="D40" s="5">
        <v>400000</v>
      </c>
      <c r="E40" s="108"/>
      <c r="F40" s="7">
        <v>400000</v>
      </c>
      <c r="G40" s="7"/>
      <c r="H40" s="7"/>
      <c r="I40" s="7"/>
      <c r="J40" s="6"/>
      <c r="K40" s="6"/>
      <c r="L40" s="13"/>
      <c r="M40" s="7"/>
    </row>
    <row r="41" spans="1:13" x14ac:dyDescent="0.25">
      <c r="A41" s="4" t="s">
        <v>47</v>
      </c>
      <c r="B41" s="21">
        <v>9033</v>
      </c>
      <c r="C41" s="5" t="s">
        <v>48</v>
      </c>
      <c r="D41" s="5">
        <v>250000</v>
      </c>
      <c r="E41" s="107"/>
      <c r="F41" s="5"/>
      <c r="G41" s="5"/>
      <c r="H41" s="5"/>
      <c r="I41" s="5">
        <v>250000</v>
      </c>
      <c r="J41" s="6"/>
      <c r="K41" s="6"/>
      <c r="L41" s="13"/>
      <c r="M41" s="5"/>
    </row>
    <row r="42" spans="1:13" x14ac:dyDescent="0.25">
      <c r="A42" s="4"/>
      <c r="B42" s="21">
        <v>9034</v>
      </c>
      <c r="C42" s="5" t="s">
        <v>49</v>
      </c>
      <c r="D42" s="5">
        <v>150000</v>
      </c>
      <c r="E42" s="107"/>
      <c r="F42" s="5"/>
      <c r="G42" s="5"/>
      <c r="H42" s="5"/>
      <c r="I42" s="5">
        <v>150000</v>
      </c>
      <c r="J42" s="6"/>
      <c r="K42" s="6"/>
      <c r="L42" s="13"/>
      <c r="M42" s="5"/>
    </row>
    <row r="43" spans="1:13" x14ac:dyDescent="0.25">
      <c r="A43" s="4" t="s">
        <v>50</v>
      </c>
      <c r="B43" s="21">
        <v>9035</v>
      </c>
      <c r="C43" s="5" t="s">
        <v>51</v>
      </c>
      <c r="D43" s="5">
        <v>680000</v>
      </c>
      <c r="E43" s="107"/>
      <c r="F43" s="5"/>
      <c r="G43" s="5"/>
      <c r="H43" s="5">
        <v>680000</v>
      </c>
      <c r="I43" s="5"/>
      <c r="J43" s="6"/>
      <c r="K43" s="6"/>
      <c r="L43" s="13"/>
      <c r="M43" s="5"/>
    </row>
    <row r="44" spans="1:13" x14ac:dyDescent="0.25">
      <c r="A44" s="4" t="s">
        <v>52</v>
      </c>
      <c r="B44" s="21">
        <v>9036</v>
      </c>
      <c r="C44" s="17" t="s">
        <v>53</v>
      </c>
      <c r="D44" s="5">
        <v>465000</v>
      </c>
      <c r="E44" s="109">
        <v>295000</v>
      </c>
      <c r="F44" s="5"/>
      <c r="G44" s="5"/>
      <c r="H44" s="5"/>
      <c r="I44" s="5"/>
      <c r="J44" s="6"/>
      <c r="K44" s="6"/>
      <c r="L44" s="13">
        <v>117903</v>
      </c>
      <c r="M44" s="90">
        <v>197199</v>
      </c>
    </row>
    <row r="45" spans="1:13" ht="22.5" x14ac:dyDescent="0.25">
      <c r="A45" s="10"/>
      <c r="B45" s="22" t="s">
        <v>118</v>
      </c>
      <c r="C45" s="18" t="s">
        <v>55</v>
      </c>
      <c r="D45" s="5">
        <v>1675000</v>
      </c>
      <c r="E45" s="113">
        <v>675000</v>
      </c>
      <c r="F45" s="9"/>
      <c r="G45" s="9">
        <v>1000000</v>
      </c>
      <c r="H45" s="9"/>
      <c r="I45" s="9"/>
      <c r="J45" s="6"/>
      <c r="K45" s="6"/>
      <c r="L45" s="43">
        <v>664144</v>
      </c>
      <c r="M45" s="67"/>
    </row>
    <row r="46" spans="1:13" x14ac:dyDescent="0.25">
      <c r="A46" s="10"/>
      <c r="B46" s="22" t="s">
        <v>119</v>
      </c>
      <c r="C46" s="5" t="s">
        <v>57</v>
      </c>
      <c r="D46" s="5">
        <v>450000</v>
      </c>
      <c r="E46" s="111">
        <v>450000</v>
      </c>
      <c r="F46" s="9"/>
      <c r="G46" s="9"/>
      <c r="H46" s="9"/>
      <c r="I46" s="27"/>
      <c r="J46" s="6"/>
      <c r="K46" s="6"/>
      <c r="L46" s="13"/>
      <c r="M46" s="9"/>
    </row>
    <row r="47" spans="1:13" x14ac:dyDescent="0.25">
      <c r="A47" s="10"/>
      <c r="B47" s="22">
        <v>9039</v>
      </c>
      <c r="C47" s="5" t="s">
        <v>58</v>
      </c>
      <c r="D47" s="5">
        <v>15150000</v>
      </c>
      <c r="E47" s="111">
        <v>150000</v>
      </c>
      <c r="F47" s="9">
        <v>7000000</v>
      </c>
      <c r="G47" s="9">
        <v>8000000</v>
      </c>
      <c r="H47" s="9"/>
      <c r="I47" s="9"/>
      <c r="J47" s="6"/>
      <c r="K47" s="6"/>
      <c r="L47" s="13"/>
      <c r="M47" s="9"/>
    </row>
    <row r="48" spans="1:13" x14ac:dyDescent="0.25">
      <c r="A48" s="12" t="s">
        <v>59</v>
      </c>
      <c r="B48" s="22">
        <v>9040</v>
      </c>
      <c r="C48" s="5" t="s">
        <v>60</v>
      </c>
      <c r="D48" s="5">
        <v>400000</v>
      </c>
      <c r="E48" s="111"/>
      <c r="F48" s="9"/>
      <c r="G48" s="9"/>
      <c r="H48" s="9"/>
      <c r="I48" s="9">
        <v>400000</v>
      </c>
      <c r="J48" s="6"/>
      <c r="K48" s="6"/>
      <c r="L48" s="13"/>
      <c r="M48" s="9"/>
    </row>
    <row r="49" spans="1:13" ht="22.5" x14ac:dyDescent="0.25">
      <c r="A49" s="12" t="s">
        <v>61</v>
      </c>
      <c r="B49" s="22" t="s">
        <v>120</v>
      </c>
      <c r="C49" s="18" t="s">
        <v>62</v>
      </c>
      <c r="D49" s="5">
        <v>3211200</v>
      </c>
      <c r="E49" s="111">
        <v>1200000</v>
      </c>
      <c r="F49" s="9">
        <v>1500000</v>
      </c>
      <c r="G49" s="9">
        <v>511200</v>
      </c>
      <c r="H49" s="9"/>
      <c r="I49" s="9"/>
      <c r="J49" s="6"/>
      <c r="K49" s="6"/>
      <c r="L49" s="13">
        <v>744975</v>
      </c>
      <c r="M49" s="9"/>
    </row>
    <row r="50" spans="1:13" x14ac:dyDescent="0.25">
      <c r="A50" s="10"/>
      <c r="B50" s="22">
        <v>9042</v>
      </c>
      <c r="C50" s="7" t="s">
        <v>63</v>
      </c>
      <c r="D50" s="7">
        <v>150000</v>
      </c>
      <c r="E50" s="111"/>
      <c r="F50" s="9"/>
      <c r="G50" s="9"/>
      <c r="H50" s="9"/>
      <c r="I50" s="9">
        <v>150000</v>
      </c>
      <c r="J50" s="6"/>
      <c r="K50" s="6"/>
      <c r="L50" s="13"/>
      <c r="M50" s="9"/>
    </row>
    <row r="51" spans="1:13" x14ac:dyDescent="0.25">
      <c r="A51" s="10"/>
      <c r="B51" s="22">
        <v>9043</v>
      </c>
      <c r="C51" s="5" t="s">
        <v>8</v>
      </c>
      <c r="D51" s="5">
        <v>350000</v>
      </c>
      <c r="E51" s="111"/>
      <c r="F51" s="9">
        <v>350000</v>
      </c>
      <c r="G51" s="9"/>
      <c r="H51" s="9"/>
      <c r="I51" s="9"/>
      <c r="J51" s="6"/>
      <c r="K51" s="6"/>
      <c r="L51" s="13"/>
      <c r="M51" s="9"/>
    </row>
    <row r="52" spans="1:13" ht="12.75" customHeight="1" x14ac:dyDescent="0.25">
      <c r="A52" s="28"/>
      <c r="B52" s="29">
        <v>9079</v>
      </c>
      <c r="C52" s="5" t="s">
        <v>113</v>
      </c>
      <c r="D52" s="5">
        <v>400000</v>
      </c>
      <c r="E52" s="108"/>
      <c r="F52" s="7">
        <v>400000</v>
      </c>
      <c r="G52" s="7"/>
      <c r="H52" s="7"/>
      <c r="I52" s="7"/>
      <c r="J52" s="6"/>
      <c r="K52" s="6"/>
      <c r="L52" s="13"/>
      <c r="M52" s="7"/>
    </row>
    <row r="53" spans="1:13" x14ac:dyDescent="0.25">
      <c r="A53" s="12" t="s">
        <v>64</v>
      </c>
      <c r="B53" s="22">
        <v>9044</v>
      </c>
      <c r="C53" s="7" t="s">
        <v>65</v>
      </c>
      <c r="D53" s="7">
        <v>2000000</v>
      </c>
      <c r="E53" s="111"/>
      <c r="F53" s="9"/>
      <c r="G53" s="9"/>
      <c r="H53" s="9"/>
      <c r="I53" s="9"/>
      <c r="J53" s="6">
        <v>2000000</v>
      </c>
      <c r="K53" s="6"/>
      <c r="L53" s="13"/>
      <c r="M53" s="9"/>
    </row>
    <row r="54" spans="1:13" ht="22.5" x14ac:dyDescent="0.25">
      <c r="A54" s="26" t="s">
        <v>66</v>
      </c>
      <c r="B54" s="22">
        <v>9045</v>
      </c>
      <c r="C54" s="7" t="s">
        <v>67</v>
      </c>
      <c r="D54" s="7">
        <v>1000000</v>
      </c>
      <c r="E54" s="111">
        <v>29000</v>
      </c>
      <c r="F54" s="9">
        <v>1000000</v>
      </c>
      <c r="G54" s="9"/>
      <c r="H54" s="9"/>
      <c r="I54" s="9"/>
      <c r="J54" s="6"/>
      <c r="K54" s="6"/>
      <c r="L54" s="13">
        <v>40000</v>
      </c>
      <c r="M54" s="9"/>
    </row>
    <row r="55" spans="1:13" ht="22.5" x14ac:dyDescent="0.25">
      <c r="A55" s="4" t="s">
        <v>68</v>
      </c>
      <c r="B55" s="21" t="s">
        <v>121</v>
      </c>
      <c r="C55" s="18" t="s">
        <v>55</v>
      </c>
      <c r="D55" s="5">
        <v>1400000</v>
      </c>
      <c r="E55" s="113">
        <v>1100000</v>
      </c>
      <c r="F55" s="9">
        <v>300000</v>
      </c>
      <c r="G55" s="9"/>
      <c r="H55" s="9"/>
      <c r="I55" s="9"/>
      <c r="J55" s="6"/>
      <c r="K55" s="6"/>
      <c r="L55" s="13">
        <v>1936934</v>
      </c>
      <c r="M55" s="9"/>
    </row>
    <row r="56" spans="1:13" x14ac:dyDescent="0.25">
      <c r="A56" s="10"/>
      <c r="B56" s="22">
        <v>9047</v>
      </c>
      <c r="C56" s="5" t="s">
        <v>8</v>
      </c>
      <c r="D56" s="5">
        <v>300000</v>
      </c>
      <c r="E56" s="111"/>
      <c r="F56" s="9"/>
      <c r="G56" s="9"/>
      <c r="H56" s="9"/>
      <c r="I56" s="9"/>
      <c r="J56" s="6">
        <v>300000</v>
      </c>
      <c r="K56" s="6"/>
      <c r="L56" s="13"/>
      <c r="M56" s="6"/>
    </row>
    <row r="57" spans="1:13" x14ac:dyDescent="0.25">
      <c r="A57" s="10"/>
      <c r="B57" s="22">
        <v>9048</v>
      </c>
      <c r="C57" s="5" t="s">
        <v>70</v>
      </c>
      <c r="D57" s="5">
        <v>100000</v>
      </c>
      <c r="E57" s="111"/>
      <c r="F57" s="9"/>
      <c r="G57" s="9"/>
      <c r="H57" s="9">
        <v>100000</v>
      </c>
      <c r="I57" s="9"/>
      <c r="J57" s="32"/>
      <c r="K57" s="32"/>
      <c r="L57" s="13"/>
      <c r="M57" s="6"/>
    </row>
    <row r="58" spans="1:13" x14ac:dyDescent="0.25">
      <c r="A58" s="10"/>
      <c r="B58" s="22">
        <v>9072</v>
      </c>
      <c r="C58" s="5" t="s">
        <v>122</v>
      </c>
      <c r="D58" s="5">
        <v>300000</v>
      </c>
      <c r="E58" s="111">
        <v>300000</v>
      </c>
      <c r="F58" s="9"/>
      <c r="G58" s="9"/>
      <c r="H58" s="9"/>
      <c r="I58" s="9"/>
      <c r="J58" s="32"/>
      <c r="K58" s="32"/>
      <c r="L58" s="13">
        <v>230978</v>
      </c>
      <c r="M58" s="6"/>
    </row>
    <row r="59" spans="1:13" x14ac:dyDescent="0.25">
      <c r="A59" s="10"/>
      <c r="B59" s="22">
        <v>9049</v>
      </c>
      <c r="C59" s="5" t="s">
        <v>71</v>
      </c>
      <c r="D59" s="5">
        <v>1500000</v>
      </c>
      <c r="E59" s="111"/>
      <c r="F59" s="9"/>
      <c r="G59" s="9"/>
      <c r="H59" s="9"/>
      <c r="I59" s="9">
        <v>1500000</v>
      </c>
      <c r="J59" s="32"/>
      <c r="K59" s="32"/>
      <c r="L59" s="13"/>
      <c r="M59" s="6"/>
    </row>
    <row r="60" spans="1:13" x14ac:dyDescent="0.25">
      <c r="A60" s="12" t="s">
        <v>72</v>
      </c>
      <c r="B60" s="22">
        <v>9050</v>
      </c>
      <c r="C60" s="5" t="s">
        <v>21</v>
      </c>
      <c r="D60" s="5">
        <v>150000</v>
      </c>
      <c r="E60" s="111"/>
      <c r="F60" s="9"/>
      <c r="G60" s="9"/>
      <c r="H60" s="9">
        <v>150000</v>
      </c>
      <c r="I60" s="9"/>
      <c r="J60" s="32"/>
      <c r="K60" s="32"/>
      <c r="L60" s="13"/>
      <c r="M60" s="6"/>
    </row>
    <row r="61" spans="1:13" x14ac:dyDescent="0.25">
      <c r="A61" s="12"/>
      <c r="B61" s="22">
        <v>9051</v>
      </c>
      <c r="C61" s="5" t="s">
        <v>123</v>
      </c>
      <c r="D61" s="5">
        <v>250000</v>
      </c>
      <c r="E61" s="111"/>
      <c r="F61" s="9">
        <v>50000</v>
      </c>
      <c r="G61" s="9"/>
      <c r="H61" s="9">
        <v>200000</v>
      </c>
      <c r="I61" s="9"/>
      <c r="J61" s="33"/>
      <c r="K61" s="33"/>
      <c r="L61" s="13"/>
      <c r="M61" s="6"/>
    </row>
    <row r="62" spans="1:13" x14ac:dyDescent="0.25">
      <c r="A62" s="12" t="s">
        <v>74</v>
      </c>
      <c r="B62" s="22">
        <v>9052</v>
      </c>
      <c r="C62" s="17" t="s">
        <v>75</v>
      </c>
      <c r="D62" s="5">
        <v>270000</v>
      </c>
      <c r="E62" s="111">
        <v>150000</v>
      </c>
      <c r="F62" s="9">
        <v>60000</v>
      </c>
      <c r="G62" s="9"/>
      <c r="H62" s="9"/>
      <c r="I62" s="9"/>
      <c r="J62" s="33"/>
      <c r="K62" s="33"/>
      <c r="L62" s="13">
        <v>120449</v>
      </c>
      <c r="M62" s="6"/>
    </row>
    <row r="63" spans="1:13" x14ac:dyDescent="0.25">
      <c r="A63" s="12" t="s">
        <v>74</v>
      </c>
      <c r="B63" s="22">
        <v>9053</v>
      </c>
      <c r="C63" s="17" t="s">
        <v>76</v>
      </c>
      <c r="D63" s="5">
        <v>490000</v>
      </c>
      <c r="E63" s="114">
        <v>120000</v>
      </c>
      <c r="F63" s="9">
        <v>120000</v>
      </c>
      <c r="G63" s="9">
        <v>100000</v>
      </c>
      <c r="H63" s="9"/>
      <c r="I63" s="9"/>
      <c r="J63" s="32"/>
      <c r="K63" s="32"/>
      <c r="L63" s="13">
        <v>19100</v>
      </c>
      <c r="M63" s="92">
        <v>149000</v>
      </c>
    </row>
    <row r="64" spans="1:13" x14ac:dyDescent="0.25">
      <c r="A64" s="12" t="s">
        <v>74</v>
      </c>
      <c r="B64" s="22">
        <v>9054</v>
      </c>
      <c r="C64" s="17" t="s">
        <v>77</v>
      </c>
      <c r="D64" s="5">
        <v>450000</v>
      </c>
      <c r="E64" s="114">
        <v>240000</v>
      </c>
      <c r="F64" s="9"/>
      <c r="G64" s="9"/>
      <c r="H64" s="9"/>
      <c r="I64" s="9"/>
      <c r="J64" s="32"/>
      <c r="K64" s="32"/>
      <c r="L64" s="13">
        <v>152484</v>
      </c>
      <c r="M64" s="92">
        <v>211928</v>
      </c>
    </row>
    <row r="65" spans="1:14" x14ac:dyDescent="0.25">
      <c r="A65" s="12" t="s">
        <v>74</v>
      </c>
      <c r="B65" s="22">
        <v>9055</v>
      </c>
      <c r="C65" s="17" t="s">
        <v>78</v>
      </c>
      <c r="D65" s="5">
        <v>600000</v>
      </c>
      <c r="E65" s="114">
        <v>400000</v>
      </c>
      <c r="F65" s="9">
        <v>105000</v>
      </c>
      <c r="G65" s="9"/>
      <c r="H65" s="9"/>
      <c r="I65" s="9"/>
      <c r="J65" s="32"/>
      <c r="K65" s="32"/>
      <c r="L65" s="13">
        <v>148845</v>
      </c>
      <c r="M65" s="92">
        <v>94785</v>
      </c>
    </row>
    <row r="66" spans="1:14" x14ac:dyDescent="0.25">
      <c r="A66" s="12" t="s">
        <v>74</v>
      </c>
      <c r="B66" s="22">
        <v>9056</v>
      </c>
      <c r="C66" s="17" t="s">
        <v>79</v>
      </c>
      <c r="D66" s="5">
        <v>150000</v>
      </c>
      <c r="E66" s="114">
        <v>150000</v>
      </c>
      <c r="F66" s="9"/>
      <c r="G66" s="9"/>
      <c r="H66" s="9"/>
      <c r="I66" s="9"/>
      <c r="J66" s="33"/>
      <c r="K66" s="33"/>
      <c r="L66" s="13">
        <v>142236</v>
      </c>
      <c r="M66" s="6"/>
    </row>
    <row r="67" spans="1:14" x14ac:dyDescent="0.25">
      <c r="A67" s="12" t="s">
        <v>74</v>
      </c>
      <c r="B67" s="22">
        <v>9057</v>
      </c>
      <c r="C67" s="17" t="s">
        <v>80</v>
      </c>
      <c r="D67" s="5">
        <v>180000</v>
      </c>
      <c r="E67" s="113">
        <v>180000</v>
      </c>
      <c r="F67" s="9"/>
      <c r="G67" s="9"/>
      <c r="H67" s="9"/>
      <c r="I67" s="9"/>
      <c r="J67" s="33"/>
      <c r="K67" s="33"/>
      <c r="L67" s="13">
        <v>212489</v>
      </c>
      <c r="M67" s="6"/>
    </row>
    <row r="68" spans="1:14" x14ac:dyDescent="0.25">
      <c r="A68" s="12" t="s">
        <v>74</v>
      </c>
      <c r="B68" s="22">
        <v>9058</v>
      </c>
      <c r="C68" s="17" t="s">
        <v>81</v>
      </c>
      <c r="D68" s="5">
        <v>800000</v>
      </c>
      <c r="E68" s="113">
        <v>300000</v>
      </c>
      <c r="F68" s="9">
        <v>200000</v>
      </c>
      <c r="G68" s="9">
        <v>200000</v>
      </c>
      <c r="H68" s="9">
        <v>100000</v>
      </c>
      <c r="I68" s="9"/>
      <c r="J68" s="33"/>
      <c r="K68" s="33"/>
      <c r="L68" s="13">
        <v>529500</v>
      </c>
      <c r="M68" s="6"/>
    </row>
    <row r="69" spans="1:14" x14ac:dyDescent="0.25">
      <c r="A69" s="12" t="s">
        <v>74</v>
      </c>
      <c r="B69" s="22">
        <v>9059</v>
      </c>
      <c r="C69" s="17" t="s">
        <v>82</v>
      </c>
      <c r="D69" s="5"/>
      <c r="E69" s="113">
        <v>50000</v>
      </c>
      <c r="F69" s="9"/>
      <c r="G69" s="9"/>
      <c r="H69" s="9"/>
      <c r="I69" s="9"/>
      <c r="J69" s="33"/>
      <c r="K69" s="33"/>
      <c r="L69" s="13">
        <v>31129</v>
      </c>
      <c r="M69" s="6"/>
    </row>
    <row r="70" spans="1:14" x14ac:dyDescent="0.25">
      <c r="A70" s="12" t="s">
        <v>74</v>
      </c>
      <c r="B70" s="22">
        <v>9060</v>
      </c>
      <c r="C70" s="5" t="s">
        <v>83</v>
      </c>
      <c r="D70" s="5">
        <v>650000</v>
      </c>
      <c r="E70" s="113">
        <v>350000</v>
      </c>
      <c r="F70" s="9">
        <v>200000</v>
      </c>
      <c r="G70" s="9">
        <v>100000</v>
      </c>
      <c r="H70" s="9"/>
      <c r="I70" s="9"/>
      <c r="J70" s="33"/>
      <c r="K70" s="33"/>
      <c r="L70" s="13"/>
      <c r="M70" s="6"/>
    </row>
    <row r="71" spans="1:14" x14ac:dyDescent="0.25">
      <c r="A71" s="12" t="s">
        <v>74</v>
      </c>
      <c r="B71" s="22">
        <v>9069</v>
      </c>
      <c r="C71" s="17" t="s">
        <v>84</v>
      </c>
      <c r="D71" s="5">
        <v>3400000</v>
      </c>
      <c r="E71" s="113">
        <v>400000</v>
      </c>
      <c r="F71" s="9">
        <v>500000</v>
      </c>
      <c r="G71" s="9">
        <v>500000</v>
      </c>
      <c r="H71" s="9">
        <v>500000</v>
      </c>
      <c r="I71" s="9">
        <v>500000</v>
      </c>
      <c r="J71" s="33">
        <v>500000</v>
      </c>
      <c r="K71" s="33">
        <v>500000</v>
      </c>
      <c r="L71" s="105">
        <v>376015</v>
      </c>
      <c r="M71" s="68"/>
    </row>
    <row r="72" spans="1:14" x14ac:dyDescent="0.25">
      <c r="A72" s="12" t="s">
        <v>74</v>
      </c>
      <c r="B72" s="22" t="s">
        <v>124</v>
      </c>
      <c r="C72" s="17" t="s">
        <v>125</v>
      </c>
      <c r="D72" s="5"/>
      <c r="E72" s="113">
        <v>240000</v>
      </c>
      <c r="F72" s="9"/>
      <c r="G72" s="9"/>
      <c r="H72" s="9"/>
      <c r="I72" s="9"/>
      <c r="J72" s="33"/>
      <c r="K72" s="33"/>
      <c r="L72" s="148">
        <v>240000</v>
      </c>
      <c r="M72" s="68"/>
    </row>
    <row r="73" spans="1:14" x14ac:dyDescent="0.25">
      <c r="A73" s="12" t="s">
        <v>74</v>
      </c>
      <c r="B73" s="22" t="s">
        <v>126</v>
      </c>
      <c r="C73" s="17" t="s">
        <v>85</v>
      </c>
      <c r="D73" s="5">
        <v>3000000</v>
      </c>
      <c r="E73" s="113">
        <v>1000000</v>
      </c>
      <c r="F73" s="9">
        <v>500000</v>
      </c>
      <c r="G73" s="9">
        <v>500000</v>
      </c>
      <c r="H73" s="9">
        <v>500000</v>
      </c>
      <c r="I73" s="9">
        <v>500000</v>
      </c>
      <c r="J73" s="33"/>
      <c r="K73" s="33"/>
      <c r="L73" s="13">
        <v>263790</v>
      </c>
      <c r="M73" s="6"/>
    </row>
    <row r="74" spans="1:14" ht="12.75" customHeight="1" x14ac:dyDescent="0.25">
      <c r="A74" s="12" t="s">
        <v>86</v>
      </c>
      <c r="B74" s="22">
        <v>9061</v>
      </c>
      <c r="C74" s="5" t="s">
        <v>87</v>
      </c>
      <c r="D74" s="5">
        <v>2000000</v>
      </c>
      <c r="E74" s="113">
        <v>200000</v>
      </c>
      <c r="F74" s="9"/>
      <c r="G74" s="9">
        <v>500000</v>
      </c>
      <c r="H74" s="9">
        <v>800000</v>
      </c>
      <c r="I74" s="9">
        <v>500000</v>
      </c>
      <c r="J74" s="6"/>
      <c r="K74" s="6"/>
      <c r="L74" s="13">
        <v>6450</v>
      </c>
      <c r="M74" s="98">
        <v>7444</v>
      </c>
    </row>
    <row r="75" spans="1:14" x14ac:dyDescent="0.25">
      <c r="A75" s="12" t="s">
        <v>127</v>
      </c>
      <c r="B75" s="22">
        <v>9073</v>
      </c>
      <c r="C75" s="5" t="s">
        <v>128</v>
      </c>
      <c r="D75" s="5">
        <v>600000</v>
      </c>
      <c r="E75" s="113">
        <v>100000</v>
      </c>
      <c r="F75" s="9">
        <v>100000</v>
      </c>
      <c r="G75" s="9"/>
      <c r="H75" s="9">
        <v>100000</v>
      </c>
      <c r="I75" s="9">
        <v>100000</v>
      </c>
      <c r="J75" s="6">
        <v>100000</v>
      </c>
      <c r="K75" s="6">
        <v>100000</v>
      </c>
      <c r="L75" s="13"/>
      <c r="M75" s="100"/>
    </row>
    <row r="76" spans="1:14" x14ac:dyDescent="0.25">
      <c r="A76" s="101" t="s">
        <v>127</v>
      </c>
      <c r="B76" s="22" t="s">
        <v>129</v>
      </c>
      <c r="C76" s="5" t="s">
        <v>130</v>
      </c>
      <c r="D76" s="5">
        <v>720000</v>
      </c>
      <c r="E76" s="115">
        <v>120000</v>
      </c>
      <c r="F76" s="74">
        <v>120000</v>
      </c>
      <c r="G76" s="74">
        <v>120000</v>
      </c>
      <c r="H76" s="9">
        <v>120000</v>
      </c>
      <c r="I76" s="9">
        <v>120000</v>
      </c>
      <c r="J76" s="6">
        <v>120000</v>
      </c>
      <c r="K76" s="6">
        <v>120000</v>
      </c>
      <c r="L76" s="13">
        <v>84000</v>
      </c>
      <c r="M76" s="100"/>
    </row>
    <row r="77" spans="1:14" ht="15.75" thickBot="1" x14ac:dyDescent="0.3">
      <c r="A77" s="51"/>
      <c r="B77" s="52"/>
      <c r="C77" s="8" t="s">
        <v>90</v>
      </c>
      <c r="D77" s="8">
        <f t="shared" ref="D77:M77" si="0">SUM(D4:D74)</f>
        <v>77312200</v>
      </c>
      <c r="E77" s="49">
        <f>SUM(E4:E76)</f>
        <v>14729500</v>
      </c>
      <c r="F77" s="49">
        <f t="shared" si="0"/>
        <v>18355000</v>
      </c>
      <c r="G77" s="50">
        <f t="shared" si="0"/>
        <v>14411200</v>
      </c>
      <c r="H77" s="44">
        <f t="shared" si="0"/>
        <v>10330000</v>
      </c>
      <c r="I77" s="45">
        <f t="shared" si="0"/>
        <v>6450000</v>
      </c>
      <c r="J77" s="45">
        <f t="shared" si="0"/>
        <v>9000000</v>
      </c>
      <c r="K77" s="45">
        <f t="shared" si="0"/>
        <v>3000000</v>
      </c>
      <c r="L77" s="106">
        <f>SUM(L4:L76)</f>
        <v>12022351</v>
      </c>
      <c r="M77" s="79">
        <f t="shared" si="0"/>
        <v>1684025</v>
      </c>
      <c r="N77" s="117">
        <f>SUM(N4:N76)</f>
        <v>-48896</v>
      </c>
    </row>
    <row r="78" spans="1:14" ht="15.75" thickBot="1" x14ac:dyDescent="0.3">
      <c r="A78" s="47"/>
      <c r="B78" s="48"/>
      <c r="C78" s="58" t="s">
        <v>91</v>
      </c>
      <c r="D78" s="59"/>
      <c r="E78" s="60">
        <v>7500000</v>
      </c>
      <c r="F78" s="60">
        <v>7500000</v>
      </c>
      <c r="G78" s="61">
        <v>7500000</v>
      </c>
      <c r="H78" s="34"/>
      <c r="I78" s="35"/>
      <c r="J78" s="46"/>
      <c r="K78" s="46">
        <f>SUM(E77:K77)</f>
        <v>76275700</v>
      </c>
      <c r="L78" s="39"/>
      <c r="M78" s="35"/>
    </row>
    <row r="79" spans="1:14" x14ac:dyDescent="0.25">
      <c r="A79" s="53"/>
      <c r="B79" s="54" t="s">
        <v>131</v>
      </c>
      <c r="C79" s="32"/>
      <c r="D79" s="94" t="s">
        <v>132</v>
      </c>
      <c r="E79" s="79">
        <v>3290754</v>
      </c>
      <c r="F79" s="35"/>
      <c r="G79" s="34"/>
      <c r="H79" s="34"/>
      <c r="I79" s="35"/>
      <c r="J79" s="35"/>
      <c r="K79" s="35"/>
      <c r="L79" s="39"/>
      <c r="M79" s="35"/>
    </row>
    <row r="80" spans="1:14" x14ac:dyDescent="0.25">
      <c r="G80" s="157" t="s">
        <v>133</v>
      </c>
      <c r="H80" s="157" t="s">
        <v>134</v>
      </c>
      <c r="I80" s="39"/>
      <c r="M80" s="97"/>
    </row>
    <row r="81" spans="2:13" x14ac:dyDescent="0.25">
      <c r="B81" s="56" t="s">
        <v>118</v>
      </c>
      <c r="C81" s="55" t="s">
        <v>95</v>
      </c>
      <c r="D81" s="55"/>
      <c r="E81" s="118">
        <v>450000</v>
      </c>
      <c r="F81" s="154"/>
      <c r="G81" s="145">
        <v>450000</v>
      </c>
      <c r="H81" s="145"/>
      <c r="M81" s="39"/>
    </row>
    <row r="82" spans="2:13" x14ac:dyDescent="0.25">
      <c r="B82" s="56" t="s">
        <v>119</v>
      </c>
      <c r="C82" s="93" t="s">
        <v>97</v>
      </c>
      <c r="D82" s="55"/>
      <c r="E82" s="95">
        <v>450000</v>
      </c>
      <c r="F82" s="95">
        <v>747000</v>
      </c>
      <c r="G82" s="145"/>
      <c r="H82" s="145"/>
      <c r="M82" s="39"/>
    </row>
    <row r="83" spans="2:13" x14ac:dyDescent="0.25">
      <c r="B83" s="57" t="s">
        <v>121</v>
      </c>
      <c r="C83" s="55" t="s">
        <v>99</v>
      </c>
      <c r="D83" s="55"/>
      <c r="E83" s="118">
        <v>600000</v>
      </c>
      <c r="F83" s="154"/>
      <c r="G83" s="145">
        <v>600000</v>
      </c>
      <c r="H83" s="145"/>
      <c r="M83" s="39"/>
    </row>
    <row r="84" spans="2:13" x14ac:dyDescent="0.25">
      <c r="B84" s="57" t="s">
        <v>112</v>
      </c>
      <c r="C84" s="55" t="s">
        <v>135</v>
      </c>
      <c r="D84" s="55"/>
      <c r="E84" s="118">
        <v>900000</v>
      </c>
      <c r="F84" s="154"/>
      <c r="G84" s="145">
        <v>900000</v>
      </c>
      <c r="H84" s="145"/>
    </row>
    <row r="85" spans="2:13" x14ac:dyDescent="0.25">
      <c r="B85" s="57" t="s">
        <v>114</v>
      </c>
      <c r="C85" s="55" t="s">
        <v>135</v>
      </c>
      <c r="D85" s="55"/>
      <c r="E85" s="118">
        <v>900000</v>
      </c>
      <c r="F85" s="154"/>
      <c r="G85" s="145">
        <v>900000</v>
      </c>
      <c r="H85" s="145"/>
    </row>
    <row r="86" spans="2:13" x14ac:dyDescent="0.25">
      <c r="B86" s="151" t="s">
        <v>120</v>
      </c>
      <c r="C86" s="152" t="s">
        <v>135</v>
      </c>
      <c r="D86" s="152"/>
      <c r="E86" s="143">
        <v>900000</v>
      </c>
      <c r="F86" s="155"/>
      <c r="G86" s="145">
        <v>447200</v>
      </c>
      <c r="H86" s="145">
        <v>452800</v>
      </c>
    </row>
    <row r="87" spans="2:13" x14ac:dyDescent="0.25">
      <c r="B87" s="149" t="s">
        <v>126</v>
      </c>
      <c r="C87" s="145" t="s">
        <v>135</v>
      </c>
      <c r="D87" s="145"/>
      <c r="E87" s="150">
        <v>595300</v>
      </c>
      <c r="F87" s="156"/>
      <c r="G87" s="145">
        <v>159700</v>
      </c>
      <c r="H87" s="145">
        <v>435600</v>
      </c>
    </row>
    <row r="88" spans="2:13" x14ac:dyDescent="0.25">
      <c r="B88" s="149" t="s">
        <v>124</v>
      </c>
      <c r="C88" s="145" t="s">
        <v>135</v>
      </c>
      <c r="D88" s="145"/>
      <c r="E88" s="150">
        <v>145000</v>
      </c>
      <c r="F88" s="156"/>
      <c r="G88" s="145">
        <v>49400</v>
      </c>
      <c r="H88" s="145">
        <v>95600</v>
      </c>
    </row>
    <row r="89" spans="2:13" x14ac:dyDescent="0.25">
      <c r="B89" s="149"/>
      <c r="C89" s="145" t="s">
        <v>136</v>
      </c>
      <c r="D89" s="145"/>
      <c r="E89" s="150">
        <v>311900</v>
      </c>
      <c r="F89" s="156"/>
      <c r="G89" s="145">
        <v>311900</v>
      </c>
      <c r="H89" s="145"/>
    </row>
    <row r="90" spans="2:13" ht="15.75" thickBot="1" x14ac:dyDescent="0.3">
      <c r="B90" s="25"/>
      <c r="E90" s="96">
        <f>SUM(E78:E89)</f>
        <v>16042954</v>
      </c>
      <c r="F90" s="153">
        <f>SUM(F78:F87)</f>
        <v>8247000</v>
      </c>
      <c r="G90" s="158">
        <f>SUM(G81:G89)</f>
        <v>3818200</v>
      </c>
      <c r="H90" s="158">
        <f>SUM(H81:H89)</f>
        <v>984000</v>
      </c>
    </row>
    <row r="91" spans="2:13" x14ac:dyDescent="0.25">
      <c r="B91" s="25"/>
    </row>
    <row r="92" spans="2:13" x14ac:dyDescent="0.25">
      <c r="B92" s="81">
        <v>2550000</v>
      </c>
      <c r="C92" s="81" t="s">
        <v>100</v>
      </c>
      <c r="D92" s="82">
        <v>-585638</v>
      </c>
    </row>
    <row r="93" spans="2:13" x14ac:dyDescent="0.25">
      <c r="B93" s="81">
        <v>2550001</v>
      </c>
      <c r="C93" s="81" t="s">
        <v>101</v>
      </c>
      <c r="D93" s="83">
        <v>-42754</v>
      </c>
    </row>
    <row r="94" spans="2:13" x14ac:dyDescent="0.25">
      <c r="B94" s="81">
        <v>2550002</v>
      </c>
      <c r="C94" s="81" t="s">
        <v>102</v>
      </c>
      <c r="D94" s="83">
        <v>-32701</v>
      </c>
    </row>
    <row r="95" spans="2:13" x14ac:dyDescent="0.25">
      <c r="B95" s="81">
        <v>2530802783</v>
      </c>
      <c r="C95" s="81" t="s">
        <v>103</v>
      </c>
      <c r="D95" s="84">
        <v>-3875.29</v>
      </c>
    </row>
    <row r="96" spans="2:13" x14ac:dyDescent="0.25">
      <c r="B96" s="81">
        <v>25300001</v>
      </c>
      <c r="C96" s="85" t="s">
        <v>104</v>
      </c>
      <c r="D96" s="84">
        <v>-20850</v>
      </c>
    </row>
    <row r="97" spans="2:4" x14ac:dyDescent="0.25">
      <c r="B97" s="104"/>
      <c r="C97" s="81" t="s">
        <v>105</v>
      </c>
      <c r="D97" s="102">
        <v>-1338050</v>
      </c>
    </row>
    <row r="98" spans="2:4" ht="23.25" x14ac:dyDescent="0.25">
      <c r="B98" s="56" t="s">
        <v>119</v>
      </c>
      <c r="C98" s="103" t="s">
        <v>97</v>
      </c>
      <c r="D98" s="102">
        <v>-1197000</v>
      </c>
    </row>
  </sheetData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58EDD-C9BB-4B99-BF53-B8A0823B70C1}">
  <sheetPr>
    <pageSetUpPr fitToPage="1"/>
  </sheetPr>
  <dimension ref="A1:S99"/>
  <sheetViews>
    <sheetView workbookViewId="0">
      <pane ySplit="3" topLeftCell="A4" activePane="bottomLeft" state="frozen"/>
      <selection pane="bottomLeft" activeCell="D10" sqref="D10"/>
    </sheetView>
  </sheetViews>
  <sheetFormatPr baseColWidth="10" defaultColWidth="11.42578125" defaultRowHeight="15" x14ac:dyDescent="0.25"/>
  <cols>
    <col min="1" max="1" width="14.28515625" customWidth="1"/>
    <col min="2" max="2" width="11" customWidth="1"/>
    <col min="3" max="3" width="36.5703125" customWidth="1"/>
    <col min="4" max="4" width="10.5703125" customWidth="1"/>
    <col min="5" max="5" width="8" customWidth="1"/>
    <col min="6" max="6" width="10.42578125" customWidth="1"/>
    <col min="7" max="7" width="11.140625" customWidth="1"/>
    <col min="8" max="8" width="10.140625" customWidth="1"/>
    <col min="9" max="15" width="9.7109375" customWidth="1"/>
  </cols>
  <sheetData>
    <row r="1" spans="1:19" ht="18.75" x14ac:dyDescent="0.3">
      <c r="A1" s="24" t="s">
        <v>137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  <c r="N1" s="38"/>
    </row>
    <row r="2" spans="1:19" ht="15.75" x14ac:dyDescent="0.25">
      <c r="A2" s="41" t="s">
        <v>1</v>
      </c>
      <c r="B2" s="23" t="s">
        <v>2</v>
      </c>
      <c r="C2" s="41" t="s">
        <v>3</v>
      </c>
      <c r="D2" s="41" t="s">
        <v>4</v>
      </c>
      <c r="E2" s="164" t="s">
        <v>138</v>
      </c>
      <c r="F2" s="141" t="s">
        <v>139</v>
      </c>
      <c r="G2" s="164" t="s">
        <v>140</v>
      </c>
      <c r="H2" s="164" t="s">
        <v>141</v>
      </c>
      <c r="I2" s="41">
        <v>2023</v>
      </c>
      <c r="J2" s="41">
        <v>2024</v>
      </c>
      <c r="K2" s="41">
        <v>2025</v>
      </c>
      <c r="L2" s="40">
        <v>2026</v>
      </c>
      <c r="M2" s="40">
        <v>2027</v>
      </c>
      <c r="N2" s="40">
        <v>2028</v>
      </c>
      <c r="O2" s="11" t="s">
        <v>142</v>
      </c>
      <c r="R2" t="s">
        <v>143</v>
      </c>
      <c r="S2" t="s">
        <v>144</v>
      </c>
    </row>
    <row r="3" spans="1:19" ht="9" customHeight="1" x14ac:dyDescent="0.4">
      <c r="A3" s="1"/>
      <c r="B3" s="20"/>
      <c r="C3" s="2"/>
      <c r="D3" s="2"/>
      <c r="E3" s="2"/>
      <c r="F3" s="1"/>
      <c r="G3" s="1"/>
      <c r="H3" s="1"/>
      <c r="I3" s="1"/>
      <c r="J3" s="1"/>
      <c r="K3" s="1"/>
      <c r="L3" s="2"/>
      <c r="M3" s="2"/>
      <c r="N3" s="139"/>
      <c r="O3" s="140"/>
    </row>
    <row r="4" spans="1:19" ht="13.9" customHeight="1" x14ac:dyDescent="0.25">
      <c r="A4" s="4" t="s">
        <v>6</v>
      </c>
      <c r="B4" s="21">
        <v>9062</v>
      </c>
      <c r="C4" s="5" t="s">
        <v>110</v>
      </c>
      <c r="D4" s="120">
        <v>900000</v>
      </c>
      <c r="E4" s="177"/>
      <c r="F4" s="121">
        <v>450000</v>
      </c>
      <c r="G4" s="179">
        <v>0</v>
      </c>
      <c r="H4" s="179">
        <v>-450000</v>
      </c>
      <c r="I4" s="120">
        <v>450000</v>
      </c>
      <c r="J4" s="165">
        <v>450000</v>
      </c>
      <c r="K4" s="120"/>
      <c r="L4" s="120"/>
      <c r="M4" s="122"/>
      <c r="N4" s="125"/>
      <c r="O4" s="132"/>
    </row>
    <row r="5" spans="1:19" x14ac:dyDescent="0.25">
      <c r="A5" s="4"/>
      <c r="B5" s="21">
        <v>9071</v>
      </c>
      <c r="C5" s="5" t="s">
        <v>111</v>
      </c>
      <c r="D5" s="120">
        <v>350000</v>
      </c>
      <c r="E5" s="177"/>
      <c r="F5" s="121"/>
      <c r="G5" s="177"/>
      <c r="H5" s="177"/>
      <c r="I5" s="120">
        <v>350000</v>
      </c>
      <c r="J5" s="120"/>
      <c r="K5" s="120"/>
      <c r="L5" s="120"/>
      <c r="M5" s="122"/>
      <c r="N5" s="125"/>
      <c r="O5" s="132"/>
    </row>
    <row r="6" spans="1:19" x14ac:dyDescent="0.25">
      <c r="A6" s="4"/>
      <c r="B6" s="21">
        <v>9001</v>
      </c>
      <c r="C6" s="5" t="s">
        <v>8</v>
      </c>
      <c r="D6" s="120">
        <v>300000</v>
      </c>
      <c r="E6" s="177"/>
      <c r="F6" s="121"/>
      <c r="G6" s="177"/>
      <c r="H6" s="177"/>
      <c r="I6" s="120"/>
      <c r="J6" s="120"/>
      <c r="K6" s="120">
        <v>300000</v>
      </c>
      <c r="L6" s="120"/>
      <c r="M6" s="122"/>
      <c r="N6" s="125"/>
      <c r="O6" s="132"/>
    </row>
    <row r="7" spans="1:19" x14ac:dyDescent="0.25">
      <c r="A7" s="4"/>
      <c r="B7" s="21">
        <v>9002</v>
      </c>
      <c r="C7" s="13" t="s">
        <v>9</v>
      </c>
      <c r="D7" s="120">
        <v>1000000</v>
      </c>
      <c r="E7" s="177"/>
      <c r="F7" s="121"/>
      <c r="G7" s="177"/>
      <c r="H7" s="177"/>
      <c r="I7" s="120"/>
      <c r="J7" s="120"/>
      <c r="K7" s="120"/>
      <c r="L7" s="120"/>
      <c r="M7" s="122">
        <v>1000000</v>
      </c>
      <c r="N7" s="125"/>
      <c r="O7" s="132"/>
    </row>
    <row r="8" spans="1:19" ht="22.5" x14ac:dyDescent="0.25">
      <c r="A8" s="4" t="s">
        <v>10</v>
      </c>
      <c r="B8" s="29" t="s">
        <v>112</v>
      </c>
      <c r="C8" s="18" t="s">
        <v>11</v>
      </c>
      <c r="D8" s="120">
        <v>6750000</v>
      </c>
      <c r="E8" s="177"/>
      <c r="F8" s="123">
        <v>800000</v>
      </c>
      <c r="G8" s="180">
        <v>500000</v>
      </c>
      <c r="H8" s="180">
        <v>-300000</v>
      </c>
      <c r="I8" s="124">
        <v>1000000</v>
      </c>
      <c r="J8" s="124">
        <v>2400000</v>
      </c>
      <c r="K8" s="124">
        <v>400000</v>
      </c>
      <c r="L8" s="124"/>
      <c r="M8" s="122"/>
      <c r="N8" s="125"/>
      <c r="O8" s="246">
        <v>489466</v>
      </c>
      <c r="P8" s="13" t="s">
        <v>145</v>
      </c>
      <c r="R8">
        <v>1674419</v>
      </c>
      <c r="S8">
        <v>900000</v>
      </c>
    </row>
    <row r="9" spans="1:19" x14ac:dyDescent="0.25">
      <c r="A9" s="28"/>
      <c r="B9" s="29">
        <v>9004</v>
      </c>
      <c r="C9" s="5" t="s">
        <v>8</v>
      </c>
      <c r="D9" s="120">
        <v>350000</v>
      </c>
      <c r="E9" s="177"/>
      <c r="F9" s="123"/>
      <c r="G9" s="209"/>
      <c r="H9" s="209"/>
      <c r="I9" s="124"/>
      <c r="J9" s="124">
        <v>350000</v>
      </c>
      <c r="K9" s="124"/>
      <c r="L9" s="124"/>
      <c r="M9" s="122"/>
      <c r="N9" s="125"/>
      <c r="O9" s="132"/>
    </row>
    <row r="10" spans="1:19" x14ac:dyDescent="0.25">
      <c r="A10" s="28"/>
      <c r="B10" s="29">
        <v>9075</v>
      </c>
      <c r="C10" s="17" t="s">
        <v>113</v>
      </c>
      <c r="D10" s="120">
        <v>400000</v>
      </c>
      <c r="E10" s="177"/>
      <c r="F10" s="123">
        <v>300000</v>
      </c>
      <c r="G10" s="196">
        <v>300000</v>
      </c>
      <c r="H10" s="209"/>
      <c r="I10" s="124"/>
      <c r="J10" s="124"/>
      <c r="K10" s="124"/>
      <c r="L10" s="124"/>
      <c r="M10" s="122"/>
      <c r="N10" s="125"/>
      <c r="O10" s="246">
        <v>268743</v>
      </c>
      <c r="R10">
        <v>141631</v>
      </c>
    </row>
    <row r="11" spans="1:19" ht="24" customHeight="1" x14ac:dyDescent="0.25">
      <c r="A11" s="4" t="s">
        <v>13</v>
      </c>
      <c r="B11" s="21">
        <v>9006</v>
      </c>
      <c r="C11" s="18" t="s">
        <v>15</v>
      </c>
      <c r="D11" s="120">
        <v>650000</v>
      </c>
      <c r="E11" s="177"/>
      <c r="F11" s="121">
        <v>500000</v>
      </c>
      <c r="G11" s="195">
        <v>500000</v>
      </c>
      <c r="H11" s="177"/>
      <c r="I11" s="120">
        <v>150000</v>
      </c>
      <c r="J11" s="120"/>
      <c r="K11" s="120"/>
      <c r="L11" s="120"/>
      <c r="M11" s="122"/>
      <c r="N11" s="125"/>
      <c r="O11" s="246">
        <v>573547</v>
      </c>
      <c r="P11" s="232" t="s">
        <v>146</v>
      </c>
    </row>
    <row r="12" spans="1:19" x14ac:dyDescent="0.25">
      <c r="A12" s="28"/>
      <c r="B12" s="29">
        <v>9005</v>
      </c>
      <c r="C12" s="17" t="s">
        <v>14</v>
      </c>
      <c r="D12" s="192">
        <v>15000</v>
      </c>
      <c r="E12" s="179">
        <v>15000</v>
      </c>
      <c r="F12" s="123"/>
      <c r="G12" s="180">
        <v>15000</v>
      </c>
      <c r="H12" s="180">
        <v>15000</v>
      </c>
      <c r="I12" s="124"/>
      <c r="J12" s="124"/>
      <c r="K12" s="124"/>
      <c r="L12" s="124"/>
      <c r="M12" s="122"/>
      <c r="N12" s="125"/>
      <c r="O12" s="246">
        <v>12998</v>
      </c>
    </row>
    <row r="13" spans="1:19" ht="15" customHeight="1" x14ac:dyDescent="0.25">
      <c r="A13" s="4"/>
      <c r="B13" s="21">
        <v>9084</v>
      </c>
      <c r="C13" s="142" t="s">
        <v>147</v>
      </c>
      <c r="D13" s="120"/>
      <c r="E13" s="177"/>
      <c r="F13" s="121">
        <v>250000</v>
      </c>
      <c r="G13" s="195">
        <v>50000</v>
      </c>
      <c r="H13" s="179">
        <v>-200000</v>
      </c>
      <c r="I13" s="165">
        <v>200000</v>
      </c>
      <c r="J13" s="120"/>
      <c r="K13" s="120"/>
      <c r="L13" s="120"/>
      <c r="M13" s="122"/>
      <c r="N13" s="125"/>
      <c r="O13" s="246">
        <v>21291</v>
      </c>
    </row>
    <row r="14" spans="1:19" x14ac:dyDescent="0.25">
      <c r="A14" s="4" t="s">
        <v>17</v>
      </c>
      <c r="B14" s="21">
        <v>9008</v>
      </c>
      <c r="C14" s="5" t="s">
        <v>18</v>
      </c>
      <c r="D14" s="120">
        <v>2500000</v>
      </c>
      <c r="E14" s="177"/>
      <c r="F14" s="121"/>
      <c r="G14" s="177"/>
      <c r="H14" s="177"/>
      <c r="I14" s="120">
        <v>500000</v>
      </c>
      <c r="J14" s="120">
        <v>500000</v>
      </c>
      <c r="K14" s="120">
        <v>1500000</v>
      </c>
      <c r="L14" s="120"/>
      <c r="M14" s="122"/>
      <c r="N14" s="125"/>
      <c r="O14" s="246">
        <v>17281</v>
      </c>
    </row>
    <row r="15" spans="1:19" x14ac:dyDescent="0.25">
      <c r="A15" s="28" t="s">
        <v>19</v>
      </c>
      <c r="B15" s="29">
        <v>9009</v>
      </c>
      <c r="C15" s="7" t="s">
        <v>18</v>
      </c>
      <c r="D15" s="124">
        <v>2000000</v>
      </c>
      <c r="E15" s="209"/>
      <c r="F15" s="123"/>
      <c r="G15" s="209"/>
      <c r="H15" s="209"/>
      <c r="I15" s="124">
        <v>1000000</v>
      </c>
      <c r="J15" s="122">
        <v>1000000</v>
      </c>
      <c r="K15" s="124"/>
      <c r="L15" s="124"/>
      <c r="M15" s="122"/>
      <c r="N15" s="125"/>
      <c r="O15" s="246">
        <v>12381</v>
      </c>
    </row>
    <row r="16" spans="1:19" x14ac:dyDescent="0.25">
      <c r="A16" s="28"/>
      <c r="B16" s="30">
        <v>9010</v>
      </c>
      <c r="C16" s="31" t="s">
        <v>20</v>
      </c>
      <c r="D16" s="125">
        <v>250000</v>
      </c>
      <c r="E16" s="210"/>
      <c r="F16" s="123"/>
      <c r="G16" s="209"/>
      <c r="H16" s="209"/>
      <c r="I16" s="124"/>
      <c r="J16" s="124"/>
      <c r="K16" s="124"/>
      <c r="L16" s="124">
        <v>250000</v>
      </c>
      <c r="M16" s="122"/>
      <c r="N16" s="125"/>
      <c r="O16" s="132"/>
    </row>
    <row r="17" spans="1:19" ht="13.9" customHeight="1" x14ac:dyDescent="0.25">
      <c r="A17" s="28"/>
      <c r="B17" s="29">
        <v>9011</v>
      </c>
      <c r="C17" s="5" t="s">
        <v>21</v>
      </c>
      <c r="D17" s="120">
        <v>150000</v>
      </c>
      <c r="E17" s="177"/>
      <c r="F17" s="123"/>
      <c r="G17" s="209"/>
      <c r="H17" s="209"/>
      <c r="I17" s="124"/>
      <c r="J17" s="124">
        <v>150000</v>
      </c>
      <c r="K17" s="124"/>
      <c r="L17" s="124"/>
      <c r="M17" s="122"/>
      <c r="N17" s="125"/>
      <c r="O17" s="132"/>
    </row>
    <row r="18" spans="1:19" ht="13.9" customHeight="1" x14ac:dyDescent="0.25">
      <c r="A18" s="28"/>
      <c r="B18" s="29">
        <v>9012</v>
      </c>
      <c r="C18" s="5" t="s">
        <v>22</v>
      </c>
      <c r="D18" s="120">
        <v>400000</v>
      </c>
      <c r="E18" s="177"/>
      <c r="F18" s="123"/>
      <c r="G18" s="209"/>
      <c r="H18" s="209"/>
      <c r="I18" s="124"/>
      <c r="J18" s="124"/>
      <c r="K18" s="124"/>
      <c r="L18" s="124"/>
      <c r="M18" s="122">
        <v>400000</v>
      </c>
      <c r="N18" s="125"/>
      <c r="O18" s="132"/>
    </row>
    <row r="19" spans="1:19" ht="14.45" customHeight="1" x14ac:dyDescent="0.25">
      <c r="A19" s="28"/>
      <c r="B19" s="29">
        <v>9076</v>
      </c>
      <c r="C19" s="17" t="s">
        <v>113</v>
      </c>
      <c r="D19" s="120">
        <v>200000</v>
      </c>
      <c r="E19" s="177"/>
      <c r="F19" s="123">
        <v>200000</v>
      </c>
      <c r="G19" s="180">
        <v>50000</v>
      </c>
      <c r="H19" s="180">
        <v>-150000</v>
      </c>
      <c r="I19" s="184">
        <v>150000</v>
      </c>
      <c r="J19" s="124"/>
      <c r="K19" s="124"/>
      <c r="L19" s="124"/>
      <c r="M19" s="122"/>
      <c r="N19" s="125"/>
      <c r="O19" s="132"/>
    </row>
    <row r="20" spans="1:19" ht="14.45" customHeight="1" x14ac:dyDescent="0.25">
      <c r="A20" s="28"/>
      <c r="B20" s="29">
        <v>9085</v>
      </c>
      <c r="C20" s="17" t="s">
        <v>148</v>
      </c>
      <c r="D20" s="192">
        <v>250000</v>
      </c>
      <c r="E20" s="179">
        <v>250000</v>
      </c>
      <c r="F20" s="123"/>
      <c r="G20" s="180">
        <v>250000</v>
      </c>
      <c r="H20" s="180">
        <v>250000</v>
      </c>
      <c r="I20" s="124"/>
      <c r="J20" s="124"/>
      <c r="K20" s="124"/>
      <c r="L20" s="124"/>
      <c r="M20" s="122"/>
      <c r="N20" s="125"/>
      <c r="O20" s="246">
        <v>259707</v>
      </c>
    </row>
    <row r="21" spans="1:19" ht="14.45" customHeight="1" x14ac:dyDescent="0.25">
      <c r="A21" s="4" t="s">
        <v>23</v>
      </c>
      <c r="B21" s="21">
        <v>9015</v>
      </c>
      <c r="C21" s="5" t="s">
        <v>8</v>
      </c>
      <c r="D21" s="120">
        <v>300000</v>
      </c>
      <c r="E21" s="177"/>
      <c r="F21" s="121"/>
      <c r="G21" s="177"/>
      <c r="H21" s="177"/>
      <c r="I21" s="120"/>
      <c r="J21" s="120"/>
      <c r="K21" s="120"/>
      <c r="L21" s="120"/>
      <c r="M21" s="122">
        <v>300000</v>
      </c>
      <c r="N21" s="125"/>
      <c r="O21" s="132"/>
    </row>
    <row r="22" spans="1:19" ht="14.45" customHeight="1" x14ac:dyDescent="0.25">
      <c r="A22" s="4"/>
      <c r="B22" s="21">
        <v>9014</v>
      </c>
      <c r="C22" s="17" t="s">
        <v>25</v>
      </c>
      <c r="D22" s="120">
        <v>100000</v>
      </c>
      <c r="E22" s="179">
        <v>200000</v>
      </c>
      <c r="F22" s="121">
        <v>100000</v>
      </c>
      <c r="G22" s="179">
        <v>200000</v>
      </c>
      <c r="H22" s="179">
        <v>100000</v>
      </c>
      <c r="I22" s="120"/>
      <c r="J22" s="120"/>
      <c r="K22" s="120"/>
      <c r="L22" s="120"/>
      <c r="M22" s="122"/>
      <c r="N22" s="125"/>
      <c r="O22" s="247">
        <v>184325</v>
      </c>
    </row>
    <row r="23" spans="1:19" x14ac:dyDescent="0.25">
      <c r="A23" s="4"/>
      <c r="B23" s="21">
        <v>9016</v>
      </c>
      <c r="C23" s="7" t="s">
        <v>26</v>
      </c>
      <c r="D23" s="124">
        <v>400000</v>
      </c>
      <c r="E23" s="209"/>
      <c r="F23" s="121"/>
      <c r="G23" s="177"/>
      <c r="H23" s="177"/>
      <c r="I23" s="120"/>
      <c r="J23" s="120"/>
      <c r="K23" s="120">
        <v>400000</v>
      </c>
      <c r="L23" s="120"/>
      <c r="M23" s="122"/>
      <c r="N23" s="125"/>
      <c r="O23" s="132"/>
    </row>
    <row r="24" spans="1:19" x14ac:dyDescent="0.25">
      <c r="A24" s="4"/>
      <c r="B24" s="21">
        <v>9017</v>
      </c>
      <c r="C24" s="7" t="s">
        <v>27</v>
      </c>
      <c r="D24" s="124">
        <v>150000</v>
      </c>
      <c r="E24" s="209"/>
      <c r="F24" s="121"/>
      <c r="G24" s="177"/>
      <c r="H24" s="177"/>
      <c r="I24" s="120">
        <v>150000</v>
      </c>
      <c r="J24" s="120"/>
      <c r="K24" s="120"/>
      <c r="L24" s="120"/>
      <c r="M24" s="122"/>
      <c r="N24" s="125"/>
      <c r="O24" s="132"/>
    </row>
    <row r="25" spans="1:19" ht="14.45" customHeight="1" x14ac:dyDescent="0.25">
      <c r="A25" s="4" t="s">
        <v>28</v>
      </c>
      <c r="B25" s="22" t="s">
        <v>114</v>
      </c>
      <c r="C25" s="19" t="s">
        <v>30</v>
      </c>
      <c r="D25" s="177">
        <v>6500000</v>
      </c>
      <c r="E25" s="177"/>
      <c r="F25" s="121">
        <v>3500000</v>
      </c>
      <c r="G25" s="179">
        <v>3600000</v>
      </c>
      <c r="H25" s="179">
        <v>100000</v>
      </c>
      <c r="I25" s="120"/>
      <c r="J25" s="126"/>
      <c r="K25" s="120"/>
      <c r="L25" s="120"/>
      <c r="M25" s="122"/>
      <c r="N25" s="125"/>
      <c r="O25" s="246">
        <v>3335202</v>
      </c>
      <c r="P25" s="242" t="s">
        <v>149</v>
      </c>
      <c r="R25">
        <v>4258402</v>
      </c>
      <c r="S25">
        <v>1900000</v>
      </c>
    </row>
    <row r="26" spans="1:19" x14ac:dyDescent="0.25">
      <c r="A26" s="10"/>
      <c r="B26" s="22">
        <v>9021</v>
      </c>
      <c r="C26" s="9" t="s">
        <v>32</v>
      </c>
      <c r="D26" s="120">
        <v>150000</v>
      </c>
      <c r="E26" s="177"/>
      <c r="F26" s="121"/>
      <c r="G26" s="177"/>
      <c r="H26" s="177"/>
      <c r="I26" s="120">
        <v>150000</v>
      </c>
      <c r="J26" s="120"/>
      <c r="K26" s="120"/>
      <c r="L26" s="120"/>
      <c r="M26" s="122"/>
      <c r="N26" s="125"/>
      <c r="O26" s="132"/>
    </row>
    <row r="27" spans="1:19" ht="13.9" customHeight="1" x14ac:dyDescent="0.25">
      <c r="A27" s="10"/>
      <c r="B27" s="22">
        <v>9022</v>
      </c>
      <c r="C27" s="9" t="s">
        <v>33</v>
      </c>
      <c r="D27" s="120">
        <v>400000</v>
      </c>
      <c r="E27" s="177"/>
      <c r="F27" s="121"/>
      <c r="G27" s="177"/>
      <c r="H27" s="177"/>
      <c r="I27" s="120">
        <v>400000</v>
      </c>
      <c r="J27" s="120"/>
      <c r="K27" s="120"/>
      <c r="L27" s="120"/>
      <c r="M27" s="122"/>
      <c r="N27" s="125"/>
      <c r="O27" s="132"/>
    </row>
    <row r="28" spans="1:19" ht="13.9" customHeight="1" x14ac:dyDescent="0.25">
      <c r="A28" s="10"/>
      <c r="B28" s="22">
        <v>9023</v>
      </c>
      <c r="C28" s="163" t="s">
        <v>150</v>
      </c>
      <c r="D28" s="177">
        <v>300000</v>
      </c>
      <c r="E28" s="179">
        <v>400000</v>
      </c>
      <c r="F28" s="121">
        <v>200000</v>
      </c>
      <c r="G28" s="179">
        <v>300000</v>
      </c>
      <c r="H28" s="179">
        <v>100000</v>
      </c>
      <c r="I28" s="120"/>
      <c r="J28" s="120"/>
      <c r="K28" s="120"/>
      <c r="L28" s="120"/>
      <c r="M28" s="122"/>
      <c r="N28" s="125"/>
      <c r="O28" s="246">
        <v>252953</v>
      </c>
      <c r="R28">
        <v>397257</v>
      </c>
    </row>
    <row r="29" spans="1:19" ht="23.25" customHeight="1" x14ac:dyDescent="0.25">
      <c r="A29" s="10"/>
      <c r="B29" s="22">
        <v>9088</v>
      </c>
      <c r="C29" s="18" t="s">
        <v>151</v>
      </c>
      <c r="D29" s="192">
        <v>250000</v>
      </c>
      <c r="E29" s="179">
        <v>250000</v>
      </c>
      <c r="F29" s="121"/>
      <c r="G29" s="179">
        <v>250000</v>
      </c>
      <c r="H29" s="179">
        <v>250000</v>
      </c>
      <c r="I29" s="120"/>
      <c r="J29" s="120"/>
      <c r="K29" s="120"/>
      <c r="L29" s="120"/>
      <c r="M29" s="122"/>
      <c r="N29" s="125"/>
      <c r="O29" s="246">
        <v>241985</v>
      </c>
      <c r="P29" s="242" t="s">
        <v>152</v>
      </c>
    </row>
    <row r="30" spans="1:19" ht="13.9" customHeight="1" x14ac:dyDescent="0.25">
      <c r="A30" s="10"/>
      <c r="B30" s="22">
        <v>9086</v>
      </c>
      <c r="C30" s="9" t="s">
        <v>153</v>
      </c>
      <c r="D30" s="120">
        <v>120000</v>
      </c>
      <c r="E30" s="177"/>
      <c r="F30" s="121"/>
      <c r="G30" s="177"/>
      <c r="H30" s="177"/>
      <c r="I30" s="120">
        <v>120000</v>
      </c>
      <c r="J30" s="120"/>
      <c r="K30" s="120"/>
      <c r="L30" s="120"/>
      <c r="M30" s="122"/>
      <c r="N30" s="125"/>
      <c r="O30" s="132"/>
    </row>
    <row r="31" spans="1:19" x14ac:dyDescent="0.25">
      <c r="A31" s="26" t="s">
        <v>35</v>
      </c>
      <c r="B31" s="22">
        <v>9024</v>
      </c>
      <c r="C31" s="9" t="s">
        <v>36</v>
      </c>
      <c r="D31" s="120">
        <v>2000000</v>
      </c>
      <c r="E31" s="177"/>
      <c r="F31" s="121"/>
      <c r="G31" s="177"/>
      <c r="H31" s="177"/>
      <c r="I31" s="120">
        <v>400000</v>
      </c>
      <c r="J31" s="120">
        <v>600000</v>
      </c>
      <c r="K31" s="120">
        <v>1000000</v>
      </c>
      <c r="L31" s="120"/>
      <c r="M31" s="122"/>
      <c r="N31" s="125"/>
      <c r="O31" s="132"/>
    </row>
    <row r="32" spans="1:19" ht="14.45" customHeight="1" x14ac:dyDescent="0.25">
      <c r="A32" s="12" t="s">
        <v>37</v>
      </c>
      <c r="B32" s="22">
        <v>9025</v>
      </c>
      <c r="C32" s="5" t="s">
        <v>38</v>
      </c>
      <c r="D32" s="120">
        <v>100000</v>
      </c>
      <c r="E32" s="177"/>
      <c r="F32" s="121"/>
      <c r="G32" s="177"/>
      <c r="H32" s="177"/>
      <c r="I32" s="120"/>
      <c r="J32" s="120"/>
      <c r="K32" s="120">
        <v>100000</v>
      </c>
      <c r="L32" s="120"/>
      <c r="M32" s="122"/>
      <c r="N32" s="125"/>
      <c r="O32" s="132"/>
    </row>
    <row r="33" spans="1:16" ht="13.9" customHeight="1" x14ac:dyDescent="0.25">
      <c r="A33" s="12"/>
      <c r="B33" s="22">
        <v>9026</v>
      </c>
      <c r="C33" s="5" t="s">
        <v>39</v>
      </c>
      <c r="D33" s="120">
        <v>500000</v>
      </c>
      <c r="E33" s="177"/>
      <c r="F33" s="121"/>
      <c r="G33" s="177"/>
      <c r="H33" s="177"/>
      <c r="I33" s="120"/>
      <c r="J33" s="120">
        <v>300000</v>
      </c>
      <c r="K33" s="120">
        <v>200000</v>
      </c>
      <c r="L33" s="120"/>
      <c r="M33" s="122"/>
      <c r="N33" s="125"/>
      <c r="O33" s="132"/>
    </row>
    <row r="34" spans="1:16" ht="13.9" customHeight="1" x14ac:dyDescent="0.25">
      <c r="A34" s="12"/>
      <c r="B34" s="22">
        <v>9027</v>
      </c>
      <c r="C34" s="5" t="s">
        <v>40</v>
      </c>
      <c r="D34" s="120">
        <v>3000000</v>
      </c>
      <c r="E34" s="177"/>
      <c r="F34" s="121"/>
      <c r="G34" s="177"/>
      <c r="H34" s="177"/>
      <c r="I34" s="120"/>
      <c r="J34" s="120"/>
      <c r="K34" s="120"/>
      <c r="L34" s="120"/>
      <c r="M34" s="122">
        <v>1500000</v>
      </c>
      <c r="N34" s="125">
        <v>1500000</v>
      </c>
      <c r="O34" s="132"/>
    </row>
    <row r="35" spans="1:16" ht="14.45" customHeight="1" x14ac:dyDescent="0.25">
      <c r="A35" s="12"/>
      <c r="B35" s="22">
        <v>9028</v>
      </c>
      <c r="C35" s="5" t="s">
        <v>115</v>
      </c>
      <c r="D35" s="120">
        <v>2900000</v>
      </c>
      <c r="E35" s="177"/>
      <c r="F35" s="121"/>
      <c r="G35" s="177"/>
      <c r="H35" s="177"/>
      <c r="I35" s="120"/>
      <c r="J35" s="120">
        <v>900000</v>
      </c>
      <c r="K35" s="120"/>
      <c r="L35" s="120"/>
      <c r="M35" s="122">
        <v>1000000</v>
      </c>
      <c r="N35" s="125">
        <v>1000000</v>
      </c>
      <c r="O35" s="132"/>
    </row>
    <row r="36" spans="1:16" ht="14.45" customHeight="1" x14ac:dyDescent="0.25">
      <c r="A36" s="28"/>
      <c r="B36" s="29">
        <v>9077</v>
      </c>
      <c r="C36" s="5" t="s">
        <v>113</v>
      </c>
      <c r="D36" s="120">
        <v>500000</v>
      </c>
      <c r="E36" s="177"/>
      <c r="F36" s="123">
        <v>500000</v>
      </c>
      <c r="G36" s="180">
        <v>0</v>
      </c>
      <c r="H36" s="180">
        <v>-500000</v>
      </c>
      <c r="I36" s="184">
        <v>500000</v>
      </c>
      <c r="J36" s="124"/>
      <c r="K36" s="124"/>
      <c r="L36" s="124"/>
      <c r="M36" s="122"/>
      <c r="N36" s="125"/>
      <c r="O36" s="132"/>
    </row>
    <row r="37" spans="1:16" ht="13.9" customHeight="1" x14ac:dyDescent="0.25">
      <c r="A37" s="12" t="s">
        <v>42</v>
      </c>
      <c r="B37" s="22">
        <v>9029</v>
      </c>
      <c r="C37" s="9" t="s">
        <v>43</v>
      </c>
      <c r="D37" s="120">
        <v>150000</v>
      </c>
      <c r="E37" s="177"/>
      <c r="F37" s="121">
        <v>150000</v>
      </c>
      <c r="G37" s="195">
        <v>150000</v>
      </c>
      <c r="H37" s="177"/>
      <c r="I37" s="120"/>
      <c r="J37" s="120"/>
      <c r="K37" s="120"/>
      <c r="L37" s="120"/>
      <c r="M37" s="122"/>
      <c r="N37" s="125"/>
      <c r="O37" s="132">
        <v>60000</v>
      </c>
    </row>
    <row r="38" spans="1:16" ht="13.9" customHeight="1" x14ac:dyDescent="0.25">
      <c r="A38" s="12"/>
      <c r="B38" s="22">
        <v>9030</v>
      </c>
      <c r="C38" s="5" t="s">
        <v>39</v>
      </c>
      <c r="D38" s="120">
        <v>250000</v>
      </c>
      <c r="E38" s="177"/>
      <c r="F38" s="121"/>
      <c r="G38" s="177"/>
      <c r="H38" s="177"/>
      <c r="I38" s="120"/>
      <c r="J38" s="120">
        <v>250000</v>
      </c>
      <c r="K38" s="120"/>
      <c r="L38" s="120"/>
      <c r="M38" s="122"/>
      <c r="N38" s="125"/>
      <c r="O38" s="132"/>
    </row>
    <row r="39" spans="1:16" s="39" customFormat="1" x14ac:dyDescent="0.25">
      <c r="A39" s="12" t="s">
        <v>116</v>
      </c>
      <c r="B39" s="22">
        <v>9081</v>
      </c>
      <c r="C39" s="17" t="s">
        <v>154</v>
      </c>
      <c r="D39" s="120">
        <v>13000000</v>
      </c>
      <c r="E39" s="177"/>
      <c r="F39" s="121">
        <v>100000</v>
      </c>
      <c r="G39" s="195">
        <v>100000</v>
      </c>
      <c r="H39" s="177"/>
      <c r="I39" s="120"/>
      <c r="J39" s="120"/>
      <c r="K39" s="120"/>
      <c r="L39" s="120"/>
      <c r="M39" s="122"/>
      <c r="N39" s="125"/>
      <c r="O39" s="247">
        <v>31655</v>
      </c>
    </row>
    <row r="40" spans="1:16" ht="14.45" customHeight="1" x14ac:dyDescent="0.25">
      <c r="A40" s="4" t="s">
        <v>44</v>
      </c>
      <c r="B40" s="21">
        <v>9031</v>
      </c>
      <c r="C40" s="5" t="s">
        <v>45</v>
      </c>
      <c r="D40" s="192">
        <v>200000</v>
      </c>
      <c r="E40" s="179">
        <v>200000</v>
      </c>
      <c r="F40" s="146"/>
      <c r="G40" s="181">
        <v>200000</v>
      </c>
      <c r="H40" s="181">
        <v>200000</v>
      </c>
      <c r="I40" s="178">
        <v>200000</v>
      </c>
      <c r="J40" s="120"/>
      <c r="K40" s="120"/>
      <c r="L40" s="120"/>
      <c r="M40" s="122"/>
      <c r="N40" s="125"/>
      <c r="O40" s="246">
        <v>130875</v>
      </c>
      <c r="P40" s="242" t="s">
        <v>155</v>
      </c>
    </row>
    <row r="41" spans="1:16" ht="14.45" customHeight="1" x14ac:dyDescent="0.25">
      <c r="A41" s="10"/>
      <c r="B41" s="22">
        <v>9032</v>
      </c>
      <c r="C41" s="9" t="s">
        <v>46</v>
      </c>
      <c r="D41" s="120">
        <v>120000</v>
      </c>
      <c r="E41" s="177"/>
      <c r="F41" s="146"/>
      <c r="G41" s="178"/>
      <c r="H41" s="178"/>
      <c r="I41" s="147">
        <v>120000</v>
      </c>
      <c r="J41" s="120"/>
      <c r="K41" s="120"/>
      <c r="L41" s="120"/>
      <c r="M41" s="122"/>
      <c r="N41" s="125"/>
      <c r="O41" s="132"/>
    </row>
    <row r="42" spans="1:16" ht="14.45" customHeight="1" x14ac:dyDescent="0.25">
      <c r="A42" s="144"/>
      <c r="B42" s="29">
        <v>9078</v>
      </c>
      <c r="C42" s="5" t="s">
        <v>113</v>
      </c>
      <c r="D42" s="120">
        <v>400000</v>
      </c>
      <c r="E42" s="177"/>
      <c r="F42" s="123"/>
      <c r="G42" s="209"/>
      <c r="H42" s="209"/>
      <c r="I42" s="124">
        <v>400000</v>
      </c>
      <c r="J42" s="124"/>
      <c r="K42" s="124"/>
      <c r="L42" s="124"/>
      <c r="M42" s="122"/>
      <c r="N42" s="125"/>
      <c r="O42" s="145"/>
    </row>
    <row r="43" spans="1:16" ht="14.45" customHeight="1" x14ac:dyDescent="0.25">
      <c r="A43" s="4" t="s">
        <v>47</v>
      </c>
      <c r="B43" s="21">
        <v>9033</v>
      </c>
      <c r="C43" s="5" t="s">
        <v>48</v>
      </c>
      <c r="D43" s="120">
        <v>250000</v>
      </c>
      <c r="E43" s="177"/>
      <c r="F43" s="121"/>
      <c r="G43" s="177"/>
      <c r="H43" s="177"/>
      <c r="I43" s="120"/>
      <c r="J43" s="120">
        <v>250000</v>
      </c>
      <c r="K43" s="120"/>
      <c r="L43" s="120"/>
      <c r="M43" s="122"/>
      <c r="N43" s="125"/>
      <c r="O43" s="132"/>
    </row>
    <row r="44" spans="1:16" ht="13.9" customHeight="1" x14ac:dyDescent="0.25">
      <c r="A44" s="4"/>
      <c r="B44" s="21">
        <v>9034</v>
      </c>
      <c r="C44" s="5" t="s">
        <v>49</v>
      </c>
      <c r="D44" s="120">
        <v>150000</v>
      </c>
      <c r="E44" s="177"/>
      <c r="F44" s="121"/>
      <c r="G44" s="177"/>
      <c r="H44" s="177"/>
      <c r="I44" s="120"/>
      <c r="J44" s="120">
        <v>150000</v>
      </c>
      <c r="K44" s="120"/>
      <c r="L44" s="120"/>
      <c r="M44" s="122"/>
      <c r="N44" s="125"/>
      <c r="O44" s="132"/>
    </row>
    <row r="45" spans="1:16" ht="14.45" customHeight="1" x14ac:dyDescent="0.25">
      <c r="A45" s="4" t="s">
        <v>50</v>
      </c>
      <c r="B45" s="21">
        <v>9035</v>
      </c>
      <c r="C45" s="5" t="s">
        <v>51</v>
      </c>
      <c r="D45" s="120">
        <v>680000</v>
      </c>
      <c r="E45" s="177"/>
      <c r="F45" s="121"/>
      <c r="G45" s="177"/>
      <c r="H45" s="177"/>
      <c r="I45" s="120"/>
      <c r="J45" s="120"/>
      <c r="K45" s="120">
        <v>680000</v>
      </c>
      <c r="L45" s="120"/>
      <c r="M45" s="122"/>
      <c r="N45" s="125"/>
      <c r="O45" s="246">
        <v>13300</v>
      </c>
    </row>
    <row r="46" spans="1:16" x14ac:dyDescent="0.25">
      <c r="A46" s="4" t="s">
        <v>52</v>
      </c>
      <c r="B46" s="22" t="s">
        <v>119</v>
      </c>
      <c r="C46" s="5" t="s">
        <v>57</v>
      </c>
      <c r="D46" s="120">
        <v>450000</v>
      </c>
      <c r="E46" s="177"/>
      <c r="F46" s="121">
        <v>450000</v>
      </c>
      <c r="G46" s="179">
        <v>0</v>
      </c>
      <c r="H46" s="179">
        <v>-450000</v>
      </c>
      <c r="I46" s="165">
        <v>450000</v>
      </c>
      <c r="J46" s="120"/>
      <c r="K46" s="120"/>
      <c r="L46" s="120"/>
      <c r="M46" s="122"/>
      <c r="N46" s="125"/>
      <c r="O46" s="132"/>
    </row>
    <row r="47" spans="1:16" ht="14.45" customHeight="1" x14ac:dyDescent="0.25">
      <c r="A47" s="10"/>
      <c r="B47" s="22">
        <v>9039</v>
      </c>
      <c r="C47" s="5" t="s">
        <v>58</v>
      </c>
      <c r="D47" s="120">
        <v>15150000</v>
      </c>
      <c r="E47" s="177"/>
      <c r="F47" s="121"/>
      <c r="G47" s="177"/>
      <c r="H47" s="177"/>
      <c r="I47" s="120"/>
      <c r="J47" s="120"/>
      <c r="K47" s="120"/>
      <c r="L47" s="120">
        <v>150000</v>
      </c>
      <c r="M47" s="122">
        <v>7000000</v>
      </c>
      <c r="N47" s="125">
        <v>8000000</v>
      </c>
      <c r="O47" s="132"/>
    </row>
    <row r="48" spans="1:16" ht="14.45" customHeight="1" x14ac:dyDescent="0.25">
      <c r="A48" s="12" t="s">
        <v>59</v>
      </c>
      <c r="B48" s="22">
        <v>9040</v>
      </c>
      <c r="C48" s="5" t="s">
        <v>60</v>
      </c>
      <c r="D48" s="120">
        <v>400000</v>
      </c>
      <c r="E48" s="177"/>
      <c r="F48" s="121"/>
      <c r="G48" s="177"/>
      <c r="H48" s="177"/>
      <c r="I48" s="120"/>
      <c r="J48" s="120"/>
      <c r="K48" s="120"/>
      <c r="L48" s="120">
        <v>400000</v>
      </c>
      <c r="M48" s="122"/>
      <c r="N48" s="125"/>
      <c r="O48" s="132"/>
    </row>
    <row r="49" spans="1:19" ht="23.45" customHeight="1" x14ac:dyDescent="0.25">
      <c r="A49" s="12" t="s">
        <v>61</v>
      </c>
      <c r="B49" s="22" t="s">
        <v>120</v>
      </c>
      <c r="C49" s="18" t="s">
        <v>62</v>
      </c>
      <c r="D49" s="120">
        <v>3211200</v>
      </c>
      <c r="E49" s="177"/>
      <c r="F49" s="121">
        <v>800000</v>
      </c>
      <c r="G49" s="195">
        <v>800000</v>
      </c>
      <c r="H49" s="177"/>
      <c r="I49" s="120">
        <v>1000000</v>
      </c>
      <c r="J49" s="120"/>
      <c r="K49" s="120"/>
      <c r="L49" s="120"/>
      <c r="M49" s="122"/>
      <c r="N49" s="125"/>
      <c r="O49" s="246">
        <v>872614</v>
      </c>
      <c r="P49" s="242" t="s">
        <v>156</v>
      </c>
      <c r="R49">
        <v>1494106</v>
      </c>
      <c r="S49">
        <v>856121</v>
      </c>
    </row>
    <row r="50" spans="1:19" x14ac:dyDescent="0.25">
      <c r="A50" s="10"/>
      <c r="B50" s="22">
        <v>9042</v>
      </c>
      <c r="C50" s="7" t="s">
        <v>63</v>
      </c>
      <c r="D50" s="124">
        <v>150000</v>
      </c>
      <c r="E50" s="209"/>
      <c r="F50" s="121"/>
      <c r="G50" s="177"/>
      <c r="H50" s="177"/>
      <c r="I50" s="120"/>
      <c r="J50" s="120"/>
      <c r="K50" s="120"/>
      <c r="L50" s="120">
        <v>150000</v>
      </c>
      <c r="M50" s="122"/>
      <c r="N50" s="125"/>
      <c r="O50" s="132"/>
    </row>
    <row r="51" spans="1:19" ht="14.45" customHeight="1" x14ac:dyDescent="0.25">
      <c r="A51" s="10"/>
      <c r="B51" s="22">
        <v>9043</v>
      </c>
      <c r="C51" s="5" t="s">
        <v>8</v>
      </c>
      <c r="D51" s="120">
        <v>350000</v>
      </c>
      <c r="E51" s="177"/>
      <c r="F51" s="121"/>
      <c r="G51" s="177"/>
      <c r="H51" s="177"/>
      <c r="I51" s="120"/>
      <c r="J51" s="120">
        <v>350000</v>
      </c>
      <c r="K51" s="120"/>
      <c r="L51" s="120"/>
      <c r="M51" s="122"/>
      <c r="N51" s="125"/>
      <c r="O51" s="132"/>
    </row>
    <row r="52" spans="1:19" ht="14.45" customHeight="1" x14ac:dyDescent="0.25">
      <c r="A52" s="28"/>
      <c r="B52" s="29">
        <v>9079</v>
      </c>
      <c r="C52" s="5" t="s">
        <v>113</v>
      </c>
      <c r="D52" s="120">
        <v>400000</v>
      </c>
      <c r="E52" s="177"/>
      <c r="F52" s="123"/>
      <c r="G52" s="209"/>
      <c r="H52" s="209"/>
      <c r="I52" s="124">
        <v>400000</v>
      </c>
      <c r="J52" s="124"/>
      <c r="K52" s="124"/>
      <c r="L52" s="124"/>
      <c r="M52" s="122"/>
      <c r="N52" s="125"/>
      <c r="O52" s="132"/>
    </row>
    <row r="53" spans="1:19" ht="13.9" customHeight="1" x14ac:dyDescent="0.25">
      <c r="A53" s="12" t="s">
        <v>64</v>
      </c>
      <c r="B53" s="22">
        <v>9044</v>
      </c>
      <c r="C53" s="7" t="s">
        <v>65</v>
      </c>
      <c r="D53" s="124">
        <v>2000000</v>
      </c>
      <c r="E53" s="209"/>
      <c r="F53" s="121"/>
      <c r="G53" s="177"/>
      <c r="H53" s="177"/>
      <c r="I53" s="120"/>
      <c r="J53" s="120"/>
      <c r="K53" s="120"/>
      <c r="L53" s="120">
        <v>2000000</v>
      </c>
      <c r="M53" s="122"/>
      <c r="N53" s="125"/>
      <c r="O53" s="132"/>
    </row>
    <row r="54" spans="1:19" ht="15" customHeight="1" x14ac:dyDescent="0.25">
      <c r="A54" s="26" t="s">
        <v>66</v>
      </c>
      <c r="B54" s="22">
        <v>9045</v>
      </c>
      <c r="C54" s="7" t="s">
        <v>67</v>
      </c>
      <c r="D54" s="124">
        <v>3000000</v>
      </c>
      <c r="E54" s="209"/>
      <c r="F54" s="121"/>
      <c r="G54" s="177"/>
      <c r="H54" s="177"/>
      <c r="I54" s="120">
        <v>1500000</v>
      </c>
      <c r="J54" s="120"/>
      <c r="K54" s="120"/>
      <c r="L54" s="120"/>
      <c r="M54" s="122"/>
      <c r="N54" s="125"/>
      <c r="O54" s="132"/>
    </row>
    <row r="55" spans="1:19" x14ac:dyDescent="0.25">
      <c r="A55" s="4" t="s">
        <v>68</v>
      </c>
      <c r="B55" s="22">
        <v>9046</v>
      </c>
      <c r="C55" s="5" t="s">
        <v>157</v>
      </c>
      <c r="D55" s="192"/>
      <c r="E55" s="177"/>
      <c r="F55" s="121"/>
      <c r="G55" s="179">
        <v>20000</v>
      </c>
      <c r="H55" s="179">
        <v>20000</v>
      </c>
      <c r="I55" s="120"/>
      <c r="J55" s="120"/>
      <c r="K55" s="120"/>
      <c r="L55" s="120"/>
      <c r="M55" s="122"/>
      <c r="N55" s="125"/>
      <c r="O55" s="246">
        <v>69618</v>
      </c>
      <c r="P55" t="s">
        <v>156</v>
      </c>
      <c r="R55">
        <v>2006551</v>
      </c>
      <c r="S55">
        <v>600000</v>
      </c>
    </row>
    <row r="56" spans="1:19" x14ac:dyDescent="0.25">
      <c r="A56" s="4"/>
      <c r="B56" s="22">
        <v>9047</v>
      </c>
      <c r="C56" s="5" t="s">
        <v>8</v>
      </c>
      <c r="D56" s="120">
        <v>300000</v>
      </c>
      <c r="E56" s="177"/>
      <c r="F56" s="121"/>
      <c r="G56" s="177"/>
      <c r="H56" s="177"/>
      <c r="I56" s="120"/>
      <c r="J56" s="120"/>
      <c r="K56" s="120"/>
      <c r="L56" s="120"/>
      <c r="M56" s="122">
        <v>300000</v>
      </c>
      <c r="N56" s="125"/>
      <c r="O56" s="132"/>
    </row>
    <row r="57" spans="1:19" x14ac:dyDescent="0.25">
      <c r="A57" s="10"/>
      <c r="B57" s="22">
        <v>9048</v>
      </c>
      <c r="C57" s="5" t="s">
        <v>70</v>
      </c>
      <c r="D57" s="120">
        <v>100000</v>
      </c>
      <c r="E57" s="177"/>
      <c r="F57" s="121"/>
      <c r="G57" s="177"/>
      <c r="H57" s="177"/>
      <c r="I57" s="120"/>
      <c r="J57" s="120">
        <v>100000</v>
      </c>
      <c r="K57" s="120"/>
      <c r="L57" s="120"/>
      <c r="M57" s="127"/>
      <c r="N57" s="136"/>
      <c r="O57" s="132"/>
    </row>
    <row r="58" spans="1:19" ht="13.9" customHeight="1" x14ac:dyDescent="0.25">
      <c r="A58" s="10"/>
      <c r="B58" s="22">
        <v>9072</v>
      </c>
      <c r="C58" s="5" t="s">
        <v>122</v>
      </c>
      <c r="D58" s="120">
        <v>300000</v>
      </c>
      <c r="E58" s="177"/>
      <c r="F58" s="121"/>
      <c r="G58" s="177"/>
      <c r="H58" s="177"/>
      <c r="I58" s="120"/>
      <c r="J58" s="120"/>
      <c r="K58" s="120"/>
      <c r="L58" s="120"/>
      <c r="M58" s="127"/>
      <c r="N58" s="136"/>
      <c r="O58" s="132"/>
    </row>
    <row r="59" spans="1:19" ht="13.9" customHeight="1" x14ac:dyDescent="0.25">
      <c r="A59" s="10"/>
      <c r="B59" s="22">
        <v>9049</v>
      </c>
      <c r="C59" s="5" t="s">
        <v>71</v>
      </c>
      <c r="D59" s="120">
        <v>1500000</v>
      </c>
      <c r="E59" s="177"/>
      <c r="F59" s="121"/>
      <c r="G59" s="177"/>
      <c r="H59" s="177"/>
      <c r="I59" s="120">
        <v>1500000</v>
      </c>
      <c r="J59" s="120"/>
      <c r="K59" s="120"/>
      <c r="L59" s="120"/>
      <c r="M59" s="127"/>
      <c r="N59" s="136"/>
      <c r="O59" s="132"/>
    </row>
    <row r="60" spans="1:19" ht="13.9" customHeight="1" x14ac:dyDescent="0.25">
      <c r="A60" s="12" t="s">
        <v>72</v>
      </c>
      <c r="B60" s="22">
        <v>9050</v>
      </c>
      <c r="C60" s="5" t="s">
        <v>21</v>
      </c>
      <c r="D60" s="120">
        <v>150000</v>
      </c>
      <c r="E60" s="177"/>
      <c r="F60" s="121"/>
      <c r="G60" s="177"/>
      <c r="H60" s="177"/>
      <c r="I60" s="120"/>
      <c r="J60" s="120">
        <v>150000</v>
      </c>
      <c r="K60" s="120"/>
      <c r="L60" s="120"/>
      <c r="M60" s="127"/>
      <c r="N60" s="136"/>
      <c r="O60" s="132"/>
    </row>
    <row r="61" spans="1:19" ht="13.9" customHeight="1" x14ac:dyDescent="0.25">
      <c r="A61" s="12"/>
      <c r="B61" s="22">
        <v>9051</v>
      </c>
      <c r="C61" s="5" t="s">
        <v>123</v>
      </c>
      <c r="D61" s="120">
        <v>250000</v>
      </c>
      <c r="E61" s="177"/>
      <c r="F61" s="121"/>
      <c r="G61" s="177"/>
      <c r="H61" s="177"/>
      <c r="I61" s="120">
        <v>50000</v>
      </c>
      <c r="J61" s="120">
        <v>200000</v>
      </c>
      <c r="K61" s="120"/>
      <c r="L61" s="120"/>
      <c r="M61" s="128"/>
      <c r="N61" s="137"/>
      <c r="O61" s="132"/>
    </row>
    <row r="62" spans="1:19" ht="13.9" customHeight="1" x14ac:dyDescent="0.25">
      <c r="A62" s="12" t="s">
        <v>74</v>
      </c>
      <c r="B62" s="22">
        <v>9052</v>
      </c>
      <c r="C62" s="17" t="s">
        <v>75</v>
      </c>
      <c r="D62" s="120">
        <v>700000</v>
      </c>
      <c r="E62" s="177"/>
      <c r="F62" s="121">
        <v>60000</v>
      </c>
      <c r="G62" s="179">
        <v>360000</v>
      </c>
      <c r="H62" s="179">
        <v>300000</v>
      </c>
      <c r="I62" s="120">
        <v>60000</v>
      </c>
      <c r="J62" s="120">
        <v>50000</v>
      </c>
      <c r="K62" s="120"/>
      <c r="L62" s="120"/>
      <c r="M62" s="128"/>
      <c r="N62" s="137"/>
      <c r="O62" s="246">
        <v>107565</v>
      </c>
    </row>
    <row r="63" spans="1:19" ht="14.45" customHeight="1" x14ac:dyDescent="0.25">
      <c r="A63" s="12" t="s">
        <v>74</v>
      </c>
      <c r="B63" s="22">
        <v>9053</v>
      </c>
      <c r="C63" s="17" t="s">
        <v>76</v>
      </c>
      <c r="D63" s="120">
        <v>490000</v>
      </c>
      <c r="E63" s="177"/>
      <c r="F63" s="129">
        <v>100000</v>
      </c>
      <c r="G63" s="197">
        <v>100000</v>
      </c>
      <c r="H63" s="208"/>
      <c r="I63" s="120">
        <v>120000</v>
      </c>
      <c r="J63" s="120"/>
      <c r="K63" s="120"/>
      <c r="L63" s="120"/>
      <c r="M63" s="127"/>
      <c r="N63" s="136"/>
      <c r="O63" s="132"/>
    </row>
    <row r="64" spans="1:19" ht="13.9" customHeight="1" x14ac:dyDescent="0.25">
      <c r="A64" s="12" t="s">
        <v>74</v>
      </c>
      <c r="B64" s="22">
        <v>9054</v>
      </c>
      <c r="C64" s="17" t="s">
        <v>77</v>
      </c>
      <c r="D64" s="120">
        <v>450000</v>
      </c>
      <c r="E64" s="177"/>
      <c r="F64" s="129">
        <v>100000</v>
      </c>
      <c r="G64" s="197">
        <v>100000</v>
      </c>
      <c r="H64" s="208"/>
      <c r="I64" s="120"/>
      <c r="J64" s="120"/>
      <c r="K64" s="120"/>
      <c r="L64" s="120"/>
      <c r="M64" s="127"/>
      <c r="N64" s="136"/>
      <c r="O64" s="132"/>
      <c r="Q64">
        <v>50000</v>
      </c>
    </row>
    <row r="65" spans="1:17" ht="14.45" customHeight="1" x14ac:dyDescent="0.25">
      <c r="A65" s="12" t="s">
        <v>74</v>
      </c>
      <c r="B65" s="22">
        <v>9055</v>
      </c>
      <c r="C65" s="17" t="s">
        <v>78</v>
      </c>
      <c r="D65" s="120">
        <v>600000</v>
      </c>
      <c r="E65" s="177"/>
      <c r="F65" s="129">
        <v>100000</v>
      </c>
      <c r="G65" s="197">
        <v>100000</v>
      </c>
      <c r="H65" s="208"/>
      <c r="I65" s="120">
        <v>200000</v>
      </c>
      <c r="J65" s="120">
        <v>200000</v>
      </c>
      <c r="K65" s="120"/>
      <c r="L65" s="120"/>
      <c r="M65" s="127"/>
      <c r="N65" s="136"/>
      <c r="O65" s="132"/>
    </row>
    <row r="66" spans="1:17" x14ac:dyDescent="0.25">
      <c r="A66" s="12" t="s">
        <v>74</v>
      </c>
      <c r="B66" s="22">
        <v>9057</v>
      </c>
      <c r="C66" s="17" t="s">
        <v>80</v>
      </c>
      <c r="D66" s="120">
        <v>250000</v>
      </c>
      <c r="E66" s="177"/>
      <c r="F66" s="121">
        <v>50000</v>
      </c>
      <c r="G66" s="195">
        <v>50000</v>
      </c>
      <c r="H66" s="177"/>
      <c r="I66" s="120"/>
      <c r="J66" s="120"/>
      <c r="K66" s="120"/>
      <c r="L66" s="120"/>
      <c r="M66" s="128"/>
      <c r="N66" s="137"/>
      <c r="O66" s="246">
        <v>57163</v>
      </c>
    </row>
    <row r="67" spans="1:17" ht="14.45" customHeight="1" x14ac:dyDescent="0.25">
      <c r="A67" s="12" t="s">
        <v>74</v>
      </c>
      <c r="B67" s="22">
        <v>9058</v>
      </c>
      <c r="C67" s="17" t="s">
        <v>81</v>
      </c>
      <c r="D67" s="120">
        <v>1200000</v>
      </c>
      <c r="E67" s="177"/>
      <c r="F67" s="121">
        <v>400000</v>
      </c>
      <c r="G67" s="195">
        <v>400000</v>
      </c>
      <c r="H67" s="177"/>
      <c r="I67" s="120">
        <v>250000</v>
      </c>
      <c r="J67" s="120"/>
      <c r="K67" s="120"/>
      <c r="L67" s="120"/>
      <c r="M67" s="137"/>
      <c r="N67" s="122"/>
      <c r="O67" s="248">
        <v>510879</v>
      </c>
    </row>
    <row r="68" spans="1:17" x14ac:dyDescent="0.25">
      <c r="A68" s="12" t="s">
        <v>74</v>
      </c>
      <c r="B68" s="22">
        <v>9059</v>
      </c>
      <c r="C68" s="17" t="s">
        <v>82</v>
      </c>
      <c r="D68" s="193"/>
      <c r="E68" s="211"/>
      <c r="F68" s="113"/>
      <c r="G68" s="182">
        <v>50000</v>
      </c>
      <c r="H68" s="183">
        <v>50000</v>
      </c>
      <c r="I68" s="9"/>
      <c r="J68" s="9"/>
      <c r="K68" s="9"/>
      <c r="L68" s="33"/>
      <c r="M68" s="160"/>
      <c r="N68" s="132"/>
      <c r="O68" s="32"/>
    </row>
    <row r="69" spans="1:17" ht="13.9" customHeight="1" x14ac:dyDescent="0.25">
      <c r="A69" s="12" t="s">
        <v>74</v>
      </c>
      <c r="B69" s="22">
        <v>9060</v>
      </c>
      <c r="C69" s="17" t="s">
        <v>83</v>
      </c>
      <c r="D69" s="120">
        <v>650000</v>
      </c>
      <c r="E69" s="177"/>
      <c r="F69" s="121">
        <v>300000</v>
      </c>
      <c r="G69" s="195">
        <v>300000</v>
      </c>
      <c r="H69" s="177"/>
      <c r="I69" s="120">
        <v>200000</v>
      </c>
      <c r="J69" s="120">
        <v>150000</v>
      </c>
      <c r="K69" s="120"/>
      <c r="L69" s="120"/>
      <c r="M69" s="128"/>
      <c r="N69" s="162"/>
      <c r="O69" s="246">
        <v>184218</v>
      </c>
    </row>
    <row r="70" spans="1:17" ht="14.45" customHeight="1" x14ac:dyDescent="0.25">
      <c r="A70" s="12" t="s">
        <v>74</v>
      </c>
      <c r="B70" s="22">
        <v>9069</v>
      </c>
      <c r="C70" s="17" t="s">
        <v>84</v>
      </c>
      <c r="D70" s="120">
        <v>3400000</v>
      </c>
      <c r="E70" s="177"/>
      <c r="F70" s="121">
        <v>500000</v>
      </c>
      <c r="G70" s="179">
        <v>600000</v>
      </c>
      <c r="H70" s="179">
        <v>100000</v>
      </c>
      <c r="I70" s="120">
        <v>500000</v>
      </c>
      <c r="J70" s="120">
        <v>500000</v>
      </c>
      <c r="K70" s="120">
        <v>500000</v>
      </c>
      <c r="L70" s="120">
        <v>500000</v>
      </c>
      <c r="M70" s="128">
        <v>500000</v>
      </c>
      <c r="N70" s="137">
        <v>500000</v>
      </c>
      <c r="O70" s="249">
        <v>615314</v>
      </c>
    </row>
    <row r="71" spans="1:17" ht="14.45" customHeight="1" x14ac:dyDescent="0.25">
      <c r="A71" s="12" t="s">
        <v>74</v>
      </c>
      <c r="B71" s="22" t="s">
        <v>126</v>
      </c>
      <c r="C71" s="17" t="s">
        <v>85</v>
      </c>
      <c r="D71" s="120">
        <v>3000000</v>
      </c>
      <c r="E71" s="177"/>
      <c r="F71" s="121">
        <v>1000000</v>
      </c>
      <c r="G71" s="179">
        <v>600000</v>
      </c>
      <c r="H71" s="179">
        <v>-400000</v>
      </c>
      <c r="I71" s="120">
        <v>500000</v>
      </c>
      <c r="J71" s="120">
        <v>500000</v>
      </c>
      <c r="K71" s="120">
        <v>500000</v>
      </c>
      <c r="L71" s="120">
        <v>500000</v>
      </c>
      <c r="M71" s="194">
        <v>500000</v>
      </c>
      <c r="N71" s="137"/>
      <c r="O71" s="246">
        <v>1002360</v>
      </c>
      <c r="P71" s="232" t="s">
        <v>158</v>
      </c>
    </row>
    <row r="72" spans="1:17" ht="14.45" customHeight="1" x14ac:dyDescent="0.25">
      <c r="A72" s="12" t="s">
        <v>74</v>
      </c>
      <c r="B72" s="22" t="s">
        <v>124</v>
      </c>
      <c r="C72" s="17" t="s">
        <v>159</v>
      </c>
      <c r="D72" s="120">
        <v>1200000</v>
      </c>
      <c r="E72" s="177"/>
      <c r="F72" s="121">
        <v>250000</v>
      </c>
      <c r="G72" s="195">
        <v>250000</v>
      </c>
      <c r="H72" s="177"/>
      <c r="I72" s="120">
        <v>200000</v>
      </c>
      <c r="J72" s="120">
        <v>150000</v>
      </c>
      <c r="K72" s="120"/>
      <c r="L72" s="120"/>
      <c r="M72" s="128"/>
      <c r="N72" s="137"/>
      <c r="O72" s="132"/>
      <c r="P72" s="232" t="s">
        <v>160</v>
      </c>
      <c r="Q72">
        <v>260000</v>
      </c>
    </row>
    <row r="73" spans="1:17" ht="13.9" customHeight="1" x14ac:dyDescent="0.25">
      <c r="A73" s="12" t="s">
        <v>86</v>
      </c>
      <c r="B73" s="22">
        <v>9061</v>
      </c>
      <c r="C73" s="5" t="s">
        <v>87</v>
      </c>
      <c r="D73" s="120">
        <v>2000000</v>
      </c>
      <c r="E73" s="177"/>
      <c r="F73" s="121"/>
      <c r="G73" s="177"/>
      <c r="H73" s="177"/>
      <c r="I73" s="120"/>
      <c r="J73" s="120">
        <v>500000</v>
      </c>
      <c r="K73" s="120">
        <v>800000</v>
      </c>
      <c r="L73" s="120">
        <v>500000</v>
      </c>
      <c r="M73" s="122">
        <v>200000</v>
      </c>
      <c r="N73" s="125"/>
      <c r="O73" s="132"/>
    </row>
    <row r="74" spans="1:17" ht="13.9" customHeight="1" x14ac:dyDescent="0.25">
      <c r="A74" s="12" t="s">
        <v>127</v>
      </c>
      <c r="B74" s="22">
        <v>9073</v>
      </c>
      <c r="C74" s="5" t="s">
        <v>128</v>
      </c>
      <c r="D74" s="120">
        <v>600000</v>
      </c>
      <c r="E74" s="177"/>
      <c r="F74" s="121">
        <v>100000</v>
      </c>
      <c r="G74" s="195">
        <v>100000</v>
      </c>
      <c r="H74" s="177"/>
      <c r="I74" s="120">
        <v>100000</v>
      </c>
      <c r="J74" s="120"/>
      <c r="K74" s="120">
        <v>100000</v>
      </c>
      <c r="L74" s="120">
        <v>100000</v>
      </c>
      <c r="M74" s="122">
        <v>100000</v>
      </c>
      <c r="N74" s="125">
        <v>100000</v>
      </c>
      <c r="O74" s="246">
        <v>178802</v>
      </c>
    </row>
    <row r="75" spans="1:17" ht="13.9" customHeight="1" x14ac:dyDescent="0.25">
      <c r="A75" s="101" t="s">
        <v>127</v>
      </c>
      <c r="B75" s="22">
        <v>9074</v>
      </c>
      <c r="C75" s="5" t="s">
        <v>130</v>
      </c>
      <c r="D75" s="120"/>
      <c r="E75" s="207"/>
      <c r="F75" s="130"/>
      <c r="G75" s="207"/>
      <c r="H75" s="207"/>
      <c r="I75" s="131"/>
      <c r="J75" s="131"/>
      <c r="K75" s="120"/>
      <c r="L75" s="120"/>
      <c r="M75" s="122"/>
      <c r="N75" s="125"/>
      <c r="O75" s="246">
        <v>105000</v>
      </c>
    </row>
    <row r="76" spans="1:17" ht="13.9" customHeight="1" x14ac:dyDescent="0.25">
      <c r="A76" s="119" t="s">
        <v>127</v>
      </c>
      <c r="B76" s="22">
        <v>9080</v>
      </c>
      <c r="C76" s="17" t="s">
        <v>161</v>
      </c>
      <c r="D76" s="120"/>
      <c r="E76" s="207"/>
      <c r="F76" s="130">
        <v>1000000</v>
      </c>
      <c r="G76" s="215">
        <v>1000000</v>
      </c>
      <c r="H76" s="207"/>
      <c r="I76" s="131">
        <v>500000</v>
      </c>
      <c r="J76" s="131">
        <v>250000</v>
      </c>
      <c r="K76" s="120">
        <v>250000</v>
      </c>
      <c r="L76" s="120">
        <v>250000</v>
      </c>
      <c r="M76" s="122">
        <v>250000</v>
      </c>
      <c r="N76" s="125">
        <v>250000</v>
      </c>
      <c r="O76" s="246">
        <v>1034261</v>
      </c>
    </row>
    <row r="77" spans="1:17" x14ac:dyDescent="0.25">
      <c r="A77" s="51"/>
      <c r="B77" s="52"/>
      <c r="C77" s="8" t="s">
        <v>90</v>
      </c>
      <c r="D77" s="8">
        <f>SUM(D4:D73)</f>
        <v>90986200</v>
      </c>
      <c r="E77" s="171"/>
      <c r="F77" s="49">
        <f>SUM(F4:F76)</f>
        <v>12260000</v>
      </c>
      <c r="G77" s="49">
        <f>SUM(G4:G76)</f>
        <v>11295000</v>
      </c>
      <c r="H77" s="49">
        <f>SUM(H4:H76)</f>
        <v>-965000</v>
      </c>
      <c r="I77" s="49">
        <f t="shared" ref="I77:N77" si="0">SUM(I4:I73)</f>
        <v>13170000</v>
      </c>
      <c r="J77" s="50">
        <f t="shared" si="0"/>
        <v>10150000</v>
      </c>
      <c r="K77" s="44">
        <f t="shared" si="0"/>
        <v>6380000</v>
      </c>
      <c r="L77" s="45">
        <f t="shared" si="0"/>
        <v>4450000</v>
      </c>
      <c r="M77" s="45">
        <f t="shared" si="0"/>
        <v>12700000</v>
      </c>
      <c r="N77" s="138">
        <f t="shared" si="0"/>
        <v>11000000</v>
      </c>
      <c r="O77" s="135">
        <f>SUM(O4:O76)</f>
        <v>10643503</v>
      </c>
      <c r="Q77" s="238">
        <f>SUM(Q4:Q76)</f>
        <v>310000</v>
      </c>
    </row>
    <row r="78" spans="1:17" x14ac:dyDescent="0.25">
      <c r="A78" s="47"/>
      <c r="B78" s="48"/>
      <c r="C78" s="58" t="s">
        <v>91</v>
      </c>
      <c r="D78" s="59"/>
      <c r="E78" s="172"/>
      <c r="F78" s="60">
        <v>7500000</v>
      </c>
      <c r="G78" s="187">
        <v>7500000</v>
      </c>
      <c r="H78" s="187"/>
      <c r="I78" s="60">
        <v>7500000</v>
      </c>
      <c r="J78" s="61">
        <v>7500000</v>
      </c>
      <c r="K78" s="34"/>
      <c r="L78" s="35"/>
      <c r="M78" s="46"/>
      <c r="N78" s="46">
        <f>SUM(F77:N77)</f>
        <v>80440000</v>
      </c>
      <c r="O78" s="39"/>
    </row>
    <row r="79" spans="1:17" x14ac:dyDescent="0.25">
      <c r="A79" s="169"/>
      <c r="B79" s="168" t="s">
        <v>92</v>
      </c>
      <c r="C79" s="133"/>
      <c r="D79" s="170" t="s">
        <v>162</v>
      </c>
      <c r="E79" s="170"/>
      <c r="F79" s="186">
        <v>2500000</v>
      </c>
      <c r="G79" s="185">
        <v>2586603</v>
      </c>
      <c r="H79" s="185">
        <v>86603</v>
      </c>
      <c r="I79" s="35"/>
      <c r="J79" s="34"/>
      <c r="K79" s="34"/>
      <c r="L79" s="35"/>
      <c r="M79" s="35"/>
      <c r="N79" s="35"/>
      <c r="O79" s="39"/>
    </row>
    <row r="80" spans="1:17" x14ac:dyDescent="0.25">
      <c r="A80" s="189"/>
      <c r="B80" s="190" t="s">
        <v>163</v>
      </c>
      <c r="C80" s="191"/>
      <c r="D80" s="166"/>
      <c r="E80" s="166"/>
      <c r="F80" s="167"/>
      <c r="G80" s="167"/>
      <c r="H80" s="167"/>
      <c r="I80" s="35"/>
      <c r="J80" s="34"/>
      <c r="K80" s="34"/>
      <c r="L80" s="35"/>
      <c r="M80" s="35"/>
      <c r="N80" s="35"/>
      <c r="O80" s="39"/>
    </row>
    <row r="81" spans="1:15" x14ac:dyDescent="0.25">
      <c r="A81" s="202"/>
      <c r="B81" s="199" t="s">
        <v>164</v>
      </c>
      <c r="C81" s="200"/>
      <c r="D81" s="166"/>
      <c r="E81" s="166"/>
      <c r="F81" s="167"/>
      <c r="G81" s="167"/>
      <c r="H81" s="167"/>
      <c r="I81" s="35"/>
      <c r="J81" s="34"/>
      <c r="K81" s="34"/>
      <c r="L81" s="35"/>
      <c r="M81" s="35"/>
      <c r="N81" s="35"/>
      <c r="O81" s="39"/>
    </row>
    <row r="82" spans="1:15" x14ac:dyDescent="0.25">
      <c r="A82" s="206"/>
      <c r="B82" s="204" t="s">
        <v>165</v>
      </c>
      <c r="C82" s="205"/>
      <c r="D82" s="166"/>
      <c r="E82" s="166"/>
      <c r="F82" s="167"/>
      <c r="G82" s="167"/>
      <c r="H82" s="167"/>
      <c r="I82" s="35"/>
      <c r="J82" s="34"/>
      <c r="K82" s="34"/>
      <c r="L82" s="35"/>
      <c r="M82" s="35"/>
      <c r="N82" s="35"/>
      <c r="O82" s="39"/>
    </row>
    <row r="83" spans="1:15" x14ac:dyDescent="0.25">
      <c r="A83" s="203"/>
      <c r="B83" s="201" t="s">
        <v>166</v>
      </c>
      <c r="C83" s="198"/>
      <c r="D83" s="166"/>
      <c r="E83" s="166"/>
      <c r="F83" s="167"/>
      <c r="G83" s="167"/>
      <c r="H83" s="167"/>
      <c r="I83" s="35"/>
      <c r="J83" s="34"/>
      <c r="K83" s="34"/>
      <c r="L83" s="35"/>
      <c r="M83" s="35"/>
      <c r="N83" s="35"/>
      <c r="O83" s="39"/>
    </row>
    <row r="84" spans="1:15" x14ac:dyDescent="0.25">
      <c r="J84" s="145" t="s">
        <v>167</v>
      </c>
      <c r="L84" s="39"/>
    </row>
    <row r="85" spans="1:15" x14ac:dyDescent="0.25">
      <c r="B85" s="56" t="s">
        <v>119</v>
      </c>
      <c r="C85" s="223" t="s">
        <v>97</v>
      </c>
      <c r="D85" s="152"/>
      <c r="E85" s="152"/>
      <c r="F85" s="95">
        <v>450000</v>
      </c>
      <c r="G85" s="95"/>
      <c r="H85" s="95">
        <v>-450000</v>
      </c>
      <c r="I85" s="244">
        <v>450000</v>
      </c>
      <c r="J85" s="145"/>
      <c r="M85" s="159"/>
    </row>
    <row r="86" spans="1:15" x14ac:dyDescent="0.25">
      <c r="B86" s="222" t="s">
        <v>114</v>
      </c>
      <c r="C86" s="228" t="s">
        <v>135</v>
      </c>
      <c r="D86" s="229"/>
      <c r="E86" s="221"/>
      <c r="F86" s="188">
        <v>1000000</v>
      </c>
      <c r="G86" s="143">
        <v>1000000</v>
      </c>
      <c r="H86" s="95"/>
      <c r="I86" s="154"/>
      <c r="J86" s="145">
        <v>1000000</v>
      </c>
    </row>
    <row r="87" spans="1:15" x14ac:dyDescent="0.25">
      <c r="B87" s="224"/>
      <c r="C87" s="220" t="s">
        <v>168</v>
      </c>
      <c r="D87" s="229"/>
      <c r="E87" s="221"/>
      <c r="F87" s="225">
        <v>887800</v>
      </c>
      <c r="G87" s="216">
        <v>983500</v>
      </c>
      <c r="H87" s="188">
        <v>95700</v>
      </c>
      <c r="I87" s="154"/>
      <c r="J87" s="145">
        <v>917240</v>
      </c>
      <c r="K87" t="s">
        <v>169</v>
      </c>
    </row>
    <row r="88" spans="1:15" x14ac:dyDescent="0.25">
      <c r="B88" s="149"/>
      <c r="C88" s="240" t="s">
        <v>170</v>
      </c>
      <c r="D88" s="229"/>
      <c r="E88" s="221"/>
      <c r="F88" s="225"/>
      <c r="G88" s="230">
        <v>197200</v>
      </c>
      <c r="H88" s="150"/>
      <c r="I88" s="55"/>
      <c r="J88" s="145">
        <v>138000</v>
      </c>
    </row>
    <row r="89" spans="1:15" x14ac:dyDescent="0.25">
      <c r="B89" s="241">
        <v>9082</v>
      </c>
      <c r="C89" s="220" t="s">
        <v>171</v>
      </c>
      <c r="D89" s="229"/>
      <c r="E89" s="221"/>
      <c r="F89" s="225"/>
      <c r="G89" s="230">
        <v>2534170</v>
      </c>
      <c r="H89" s="239"/>
      <c r="I89" s="55"/>
      <c r="J89" s="145"/>
      <c r="L89" s="76">
        <f>G79+G89</f>
        <v>5120773</v>
      </c>
    </row>
    <row r="90" spans="1:15" x14ac:dyDescent="0.25">
      <c r="B90" s="217">
        <v>9087</v>
      </c>
      <c r="C90" s="218" t="s">
        <v>172</v>
      </c>
      <c r="D90" s="227"/>
      <c r="E90" s="219"/>
      <c r="F90" s="226"/>
      <c r="G90" s="150">
        <v>-299898</v>
      </c>
      <c r="H90" s="231">
        <v>-299898</v>
      </c>
      <c r="I90" s="55"/>
      <c r="J90" s="145"/>
    </row>
    <row r="91" spans="1:15" x14ac:dyDescent="0.25">
      <c r="B91" s="25"/>
      <c r="F91" s="212">
        <f>SUM(F78:F87)</f>
        <v>12337800</v>
      </c>
      <c r="G91" s="213">
        <f>SUM(G78:G90)</f>
        <v>14501575</v>
      </c>
      <c r="H91" s="214"/>
      <c r="I91" s="243"/>
      <c r="J91" s="245">
        <f>SUM(J86:J90)</f>
        <v>2055240</v>
      </c>
    </row>
    <row r="92" spans="1:15" x14ac:dyDescent="0.25">
      <c r="B92" s="25"/>
    </row>
    <row r="93" spans="1:15" x14ac:dyDescent="0.25">
      <c r="B93" s="81">
        <v>2550000</v>
      </c>
      <c r="C93" s="81" t="s">
        <v>100</v>
      </c>
      <c r="D93" s="82">
        <v>-585638</v>
      </c>
      <c r="E93" s="173"/>
    </row>
    <row r="94" spans="1:15" x14ac:dyDescent="0.25">
      <c r="B94" s="81">
        <v>2550001</v>
      </c>
      <c r="C94" s="81" t="s">
        <v>101</v>
      </c>
      <c r="D94" s="83">
        <v>-42754</v>
      </c>
      <c r="E94" s="174"/>
    </row>
    <row r="95" spans="1:15" x14ac:dyDescent="0.25">
      <c r="B95" s="81">
        <v>2550002</v>
      </c>
      <c r="C95" s="81" t="s">
        <v>102</v>
      </c>
      <c r="D95" s="83">
        <v>-32701</v>
      </c>
      <c r="E95" s="174"/>
    </row>
    <row r="96" spans="1:15" x14ac:dyDescent="0.25">
      <c r="B96" s="11">
        <v>2530802783</v>
      </c>
      <c r="C96" s="81" t="s">
        <v>103</v>
      </c>
      <c r="D96" s="84">
        <v>-3875.29</v>
      </c>
      <c r="E96" s="175"/>
    </row>
    <row r="97" spans="2:5" x14ac:dyDescent="0.25">
      <c r="B97" s="81">
        <v>25300001</v>
      </c>
      <c r="C97" s="85" t="s">
        <v>104</v>
      </c>
      <c r="D97" s="84">
        <v>-20850</v>
      </c>
      <c r="E97" s="175"/>
    </row>
    <row r="98" spans="2:5" x14ac:dyDescent="0.25">
      <c r="B98" s="250">
        <v>9028</v>
      </c>
      <c r="C98" s="81" t="s">
        <v>105</v>
      </c>
      <c r="D98" s="102">
        <v>-1338050</v>
      </c>
      <c r="E98" s="176"/>
    </row>
    <row r="99" spans="2:5" ht="23.25" x14ac:dyDescent="0.25">
      <c r="B99" s="56">
        <v>9039</v>
      </c>
      <c r="C99" s="103" t="s">
        <v>97</v>
      </c>
      <c r="D99" s="102">
        <v>-1197000</v>
      </c>
      <c r="E99" s="176"/>
    </row>
  </sheetData>
  <pageMargins left="0.25" right="0.25" top="0.75" bottom="0.75" header="0.3" footer="0.3"/>
  <pageSetup paperSize="9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DF917-97F1-440A-AD4C-AACFB17700B1}">
  <sheetPr>
    <pageSetUpPr fitToPage="1"/>
  </sheetPr>
  <dimension ref="A1:O107"/>
  <sheetViews>
    <sheetView tabSelected="1" workbookViewId="0">
      <selection activeCell="K93" sqref="K93"/>
    </sheetView>
  </sheetViews>
  <sheetFormatPr baseColWidth="10" defaultColWidth="9.140625" defaultRowHeight="15" x14ac:dyDescent="0.25"/>
  <cols>
    <col min="1" max="1" width="14.28515625" customWidth="1"/>
    <col min="2" max="2" width="11" customWidth="1"/>
    <col min="3" max="3" width="36.5703125" customWidth="1"/>
    <col min="4" max="4" width="10.5703125" customWidth="1"/>
    <col min="5" max="5" width="2.42578125" customWidth="1"/>
    <col min="6" max="6" width="10.42578125" customWidth="1"/>
    <col min="7" max="7" width="10.85546875" customWidth="1"/>
    <col min="8" max="8" width="8.42578125" customWidth="1"/>
    <col min="9" max="14" width="9.7109375" customWidth="1"/>
  </cols>
  <sheetData>
    <row r="1" spans="1:15" ht="18.75" x14ac:dyDescent="0.3">
      <c r="A1" s="24" t="s">
        <v>173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  <c r="N1" s="38"/>
      <c r="O1" s="281"/>
    </row>
    <row r="2" spans="1:15" ht="15.75" x14ac:dyDescent="0.25">
      <c r="A2" s="41" t="s">
        <v>1</v>
      </c>
      <c r="B2" s="23" t="s">
        <v>2</v>
      </c>
      <c r="C2" s="41" t="s">
        <v>3</v>
      </c>
      <c r="D2" s="41" t="s">
        <v>4</v>
      </c>
      <c r="E2" s="164" t="s">
        <v>138</v>
      </c>
      <c r="F2" s="141" t="s">
        <v>174</v>
      </c>
      <c r="G2" s="164" t="s">
        <v>140</v>
      </c>
      <c r="H2" s="164" t="s">
        <v>141</v>
      </c>
      <c r="I2" s="41">
        <v>2024</v>
      </c>
      <c r="J2" s="41">
        <v>2025</v>
      </c>
      <c r="K2" s="41">
        <v>2026</v>
      </c>
      <c r="L2" s="40">
        <v>2027</v>
      </c>
      <c r="M2" s="40">
        <v>2028</v>
      </c>
      <c r="N2" s="40">
        <v>2029</v>
      </c>
      <c r="O2" s="280" t="s">
        <v>175</v>
      </c>
    </row>
    <row r="3" spans="1:15" ht="7.5" customHeight="1" x14ac:dyDescent="0.4">
      <c r="A3" s="1"/>
      <c r="B3" s="20"/>
      <c r="C3" s="2"/>
      <c r="D3" s="2"/>
      <c r="E3" s="2"/>
      <c r="F3" s="1"/>
      <c r="G3" s="1"/>
      <c r="H3" s="1"/>
      <c r="I3" s="1"/>
      <c r="J3" s="1"/>
      <c r="K3" s="1"/>
      <c r="L3" s="2"/>
      <c r="M3" s="2"/>
      <c r="N3" s="139"/>
      <c r="O3" s="140"/>
    </row>
    <row r="4" spans="1:15" x14ac:dyDescent="0.25">
      <c r="A4" s="4" t="s">
        <v>6</v>
      </c>
      <c r="B4" s="21">
        <v>9062</v>
      </c>
      <c r="C4" s="5" t="s">
        <v>110</v>
      </c>
      <c r="D4" s="120">
        <v>1200000</v>
      </c>
      <c r="E4" s="177"/>
      <c r="F4" s="121"/>
      <c r="G4" s="177"/>
      <c r="H4" s="177"/>
      <c r="I4" s="120">
        <v>600000</v>
      </c>
      <c r="J4" s="177">
        <v>600000</v>
      </c>
      <c r="K4" s="120"/>
      <c r="L4" s="120"/>
      <c r="M4" s="122"/>
      <c r="N4" s="125"/>
      <c r="O4" s="132"/>
    </row>
    <row r="5" spans="1:15" ht="15" customHeight="1" x14ac:dyDescent="0.25">
      <c r="A5" s="4"/>
      <c r="B5" s="21">
        <v>9071</v>
      </c>
      <c r="C5" s="5" t="s">
        <v>111</v>
      </c>
      <c r="D5" s="120">
        <v>400000</v>
      </c>
      <c r="E5" s="177"/>
      <c r="F5" s="121">
        <v>400000</v>
      </c>
      <c r="G5" s="177"/>
      <c r="H5" s="177"/>
      <c r="I5" s="120"/>
      <c r="J5" s="120"/>
      <c r="K5" s="120"/>
      <c r="L5" s="120"/>
      <c r="M5" s="122"/>
      <c r="N5" s="125"/>
      <c r="O5" s="132"/>
    </row>
    <row r="6" spans="1:15" ht="21" customHeight="1" x14ac:dyDescent="0.25">
      <c r="A6" s="4"/>
      <c r="B6" s="21">
        <v>9089</v>
      </c>
      <c r="C6" s="251" t="s">
        <v>176</v>
      </c>
      <c r="D6" s="120">
        <v>2800000</v>
      </c>
      <c r="E6" s="177"/>
      <c r="F6" s="121"/>
      <c r="G6" s="177"/>
      <c r="H6" s="177"/>
      <c r="I6" s="120"/>
      <c r="J6" s="120">
        <v>1000000</v>
      </c>
      <c r="K6" s="120">
        <v>1500000</v>
      </c>
      <c r="L6" s="120"/>
      <c r="M6" s="122"/>
      <c r="N6" s="125"/>
      <c r="O6" s="132"/>
    </row>
    <row r="7" spans="1:15" ht="15" customHeight="1" x14ac:dyDescent="0.25">
      <c r="A7" s="4"/>
      <c r="B7" s="21">
        <v>9090</v>
      </c>
      <c r="C7" s="252" t="s">
        <v>177</v>
      </c>
      <c r="D7" s="120">
        <v>2000000</v>
      </c>
      <c r="E7" s="177"/>
      <c r="F7" s="121"/>
      <c r="G7" s="177"/>
      <c r="H7" s="177"/>
      <c r="I7" s="120"/>
      <c r="J7" s="120"/>
      <c r="K7" s="120"/>
      <c r="L7" s="120"/>
      <c r="M7" s="122"/>
      <c r="N7" s="125">
        <v>2000000</v>
      </c>
      <c r="O7" s="132"/>
    </row>
    <row r="8" spans="1:15" ht="15" customHeight="1" x14ac:dyDescent="0.25">
      <c r="A8" s="4"/>
      <c r="B8" s="21">
        <v>9001</v>
      </c>
      <c r="C8" s="252" t="s">
        <v>178</v>
      </c>
      <c r="D8" s="120">
        <v>300000</v>
      </c>
      <c r="E8" s="177"/>
      <c r="F8" s="121"/>
      <c r="G8" s="177"/>
      <c r="H8" s="177"/>
      <c r="I8" s="120"/>
      <c r="J8" s="120">
        <v>300000</v>
      </c>
      <c r="K8" s="120"/>
      <c r="L8" s="120"/>
      <c r="M8" s="122"/>
      <c r="N8" s="125"/>
      <c r="O8" s="132"/>
    </row>
    <row r="9" spans="1:15" x14ac:dyDescent="0.25">
      <c r="A9" s="4"/>
      <c r="B9" s="233">
        <v>9002</v>
      </c>
      <c r="C9" s="178" t="s">
        <v>9</v>
      </c>
      <c r="D9" s="234">
        <v>1000000</v>
      </c>
      <c r="E9" s="177"/>
      <c r="F9" s="121"/>
      <c r="G9" s="177"/>
      <c r="H9" s="177"/>
      <c r="I9" s="120"/>
      <c r="J9" s="120"/>
      <c r="K9" s="120"/>
      <c r="L9" s="120"/>
      <c r="M9" s="122">
        <v>1000000</v>
      </c>
      <c r="N9" s="125"/>
      <c r="O9" s="132"/>
    </row>
    <row r="10" spans="1:15" ht="22.5" x14ac:dyDescent="0.25">
      <c r="A10" s="4" t="s">
        <v>10</v>
      </c>
      <c r="B10" s="29">
        <v>9003</v>
      </c>
      <c r="C10" s="251" t="s">
        <v>11</v>
      </c>
      <c r="D10" s="120">
        <v>6750000</v>
      </c>
      <c r="E10" s="177"/>
      <c r="F10" s="123"/>
      <c r="G10" s="209"/>
      <c r="H10" s="209"/>
      <c r="I10" s="124">
        <v>250000</v>
      </c>
      <c r="J10" s="124">
        <v>300000</v>
      </c>
      <c r="K10" s="124">
        <v>600000</v>
      </c>
      <c r="L10" s="124">
        <v>400000</v>
      </c>
      <c r="M10" s="122"/>
      <c r="N10" s="125"/>
      <c r="O10" s="132"/>
    </row>
    <row r="11" spans="1:15" ht="15" customHeight="1" x14ac:dyDescent="0.25">
      <c r="A11" s="28"/>
      <c r="B11" s="29">
        <v>9004</v>
      </c>
      <c r="C11" s="211" t="s">
        <v>8</v>
      </c>
      <c r="D11" s="120">
        <v>350000</v>
      </c>
      <c r="E11" s="177"/>
      <c r="F11" s="123"/>
      <c r="G11" s="209"/>
      <c r="H11" s="209"/>
      <c r="I11" s="124">
        <v>350000</v>
      </c>
      <c r="J11" s="124"/>
      <c r="K11" s="124"/>
      <c r="L11" s="124"/>
      <c r="M11" s="122"/>
      <c r="N11" s="125"/>
      <c r="O11" s="132"/>
    </row>
    <row r="12" spans="1:15" ht="15" customHeight="1" x14ac:dyDescent="0.25">
      <c r="A12" s="28"/>
      <c r="B12" s="29">
        <v>9091</v>
      </c>
      <c r="C12" s="235" t="s">
        <v>177</v>
      </c>
      <c r="D12" s="120">
        <v>1800000</v>
      </c>
      <c r="E12" s="177"/>
      <c r="F12" s="123"/>
      <c r="G12" s="209"/>
      <c r="H12" s="209"/>
      <c r="I12" s="124"/>
      <c r="J12" s="124">
        <v>1800000</v>
      </c>
      <c r="K12" s="124"/>
      <c r="L12" s="124"/>
      <c r="M12" s="122"/>
      <c r="N12" s="125"/>
      <c r="O12" s="132"/>
    </row>
    <row r="13" spans="1:15" ht="15" customHeight="1" x14ac:dyDescent="0.25">
      <c r="A13" s="28"/>
      <c r="B13" s="29">
        <v>9092</v>
      </c>
      <c r="C13" s="17" t="s">
        <v>179</v>
      </c>
      <c r="D13" s="120">
        <v>150000</v>
      </c>
      <c r="E13" s="177"/>
      <c r="F13" s="123">
        <v>150000</v>
      </c>
      <c r="G13" s="209"/>
      <c r="H13" s="209"/>
      <c r="I13" s="124"/>
      <c r="J13" s="124"/>
      <c r="K13" s="124"/>
      <c r="L13" s="124"/>
      <c r="M13" s="122"/>
      <c r="N13" s="125"/>
      <c r="O13" s="132"/>
    </row>
    <row r="14" spans="1:15" ht="21.75" customHeight="1" x14ac:dyDescent="0.25">
      <c r="A14" s="4" t="s">
        <v>13</v>
      </c>
      <c r="B14" s="21">
        <v>9006</v>
      </c>
      <c r="C14" s="18" t="s">
        <v>15</v>
      </c>
      <c r="D14" s="120">
        <v>800000</v>
      </c>
      <c r="E14" s="177"/>
      <c r="F14" s="121">
        <v>250000</v>
      </c>
      <c r="G14" s="177"/>
      <c r="H14" s="177"/>
      <c r="I14" s="120"/>
      <c r="J14" s="120"/>
      <c r="K14" s="120"/>
      <c r="L14" s="120"/>
      <c r="M14" s="122"/>
      <c r="N14" s="125"/>
      <c r="O14" s="132">
        <v>158558</v>
      </c>
    </row>
    <row r="15" spans="1:15" ht="15" customHeight="1" x14ac:dyDescent="0.25">
      <c r="A15" s="4"/>
      <c r="B15" s="21">
        <v>9093</v>
      </c>
      <c r="C15" s="278" t="s">
        <v>180</v>
      </c>
      <c r="D15" s="120">
        <v>390000</v>
      </c>
      <c r="E15" s="177"/>
      <c r="F15" s="121">
        <v>390000</v>
      </c>
      <c r="G15" s="177"/>
      <c r="H15" s="177"/>
      <c r="I15" s="120"/>
      <c r="J15" s="120"/>
      <c r="K15" s="120"/>
      <c r="L15" s="120"/>
      <c r="M15" s="122"/>
      <c r="N15" s="125"/>
      <c r="O15" s="132"/>
    </row>
    <row r="16" spans="1:15" ht="15" customHeight="1" x14ac:dyDescent="0.25">
      <c r="A16" s="4"/>
      <c r="B16" s="21">
        <v>9084</v>
      </c>
      <c r="C16" s="279" t="s">
        <v>147</v>
      </c>
      <c r="D16" s="120">
        <v>300000</v>
      </c>
      <c r="E16" s="177"/>
      <c r="F16" s="121">
        <v>250000</v>
      </c>
      <c r="G16" s="177"/>
      <c r="H16" s="177"/>
      <c r="I16" s="177"/>
      <c r="J16" s="120"/>
      <c r="K16" s="120"/>
      <c r="L16" s="120"/>
      <c r="M16" s="122"/>
      <c r="N16" s="125"/>
      <c r="O16" s="132"/>
    </row>
    <row r="17" spans="1:15" ht="15" customHeight="1" x14ac:dyDescent="0.25">
      <c r="A17" s="4"/>
      <c r="B17" s="21">
        <v>9094</v>
      </c>
      <c r="C17" s="253" t="s">
        <v>177</v>
      </c>
      <c r="D17" s="120">
        <v>2000000</v>
      </c>
      <c r="E17" s="177"/>
      <c r="F17" s="121"/>
      <c r="G17" s="177"/>
      <c r="H17" s="177"/>
      <c r="I17" s="177"/>
      <c r="J17" s="120"/>
      <c r="K17" s="120"/>
      <c r="L17" s="120"/>
      <c r="M17" s="122">
        <v>2000000</v>
      </c>
      <c r="N17" s="125"/>
      <c r="O17" s="132"/>
    </row>
    <row r="18" spans="1:15" ht="15" customHeight="1" x14ac:dyDescent="0.25">
      <c r="A18" s="4" t="s">
        <v>17</v>
      </c>
      <c r="B18" s="21">
        <v>9008</v>
      </c>
      <c r="C18" s="17" t="s">
        <v>18</v>
      </c>
      <c r="D18" s="120">
        <v>3000000</v>
      </c>
      <c r="E18" s="177"/>
      <c r="F18" s="121">
        <v>1000000</v>
      </c>
      <c r="G18" s="177"/>
      <c r="H18" s="177"/>
      <c r="I18" s="120">
        <v>1000000</v>
      </c>
      <c r="J18" s="120">
        <v>1000000</v>
      </c>
      <c r="K18" s="120"/>
      <c r="L18" s="120"/>
      <c r="M18" s="122"/>
      <c r="N18" s="125"/>
      <c r="O18" s="132"/>
    </row>
    <row r="19" spans="1:15" x14ac:dyDescent="0.25">
      <c r="A19" s="28" t="s">
        <v>19</v>
      </c>
      <c r="B19" s="29">
        <v>9009</v>
      </c>
      <c r="C19" s="254" t="s">
        <v>18</v>
      </c>
      <c r="D19" s="124">
        <v>2500000</v>
      </c>
      <c r="E19" s="209"/>
      <c r="F19" s="123"/>
      <c r="G19" s="209"/>
      <c r="H19" s="209"/>
      <c r="I19" s="124">
        <v>1000000</v>
      </c>
      <c r="J19" s="122">
        <v>1000000</v>
      </c>
      <c r="K19" s="124">
        <v>500000</v>
      </c>
      <c r="L19" s="124"/>
      <c r="M19" s="122"/>
      <c r="N19" s="125"/>
      <c r="O19" s="132"/>
    </row>
    <row r="20" spans="1:15" x14ac:dyDescent="0.25">
      <c r="A20" s="28"/>
      <c r="B20" s="30">
        <v>9010</v>
      </c>
      <c r="C20" s="255" t="s">
        <v>20</v>
      </c>
      <c r="D20" s="125">
        <v>250000</v>
      </c>
      <c r="E20" s="210"/>
      <c r="F20" s="123"/>
      <c r="G20" s="209"/>
      <c r="H20" s="209"/>
      <c r="I20" s="124"/>
      <c r="J20" s="124"/>
      <c r="K20" s="124"/>
      <c r="L20" s="124">
        <v>250000</v>
      </c>
      <c r="M20" s="122"/>
      <c r="N20" s="125"/>
      <c r="O20" s="132"/>
    </row>
    <row r="21" spans="1:15" ht="15" customHeight="1" x14ac:dyDescent="0.25">
      <c r="A21" s="28"/>
      <c r="B21" s="29">
        <v>9011</v>
      </c>
      <c r="C21" s="211" t="s">
        <v>21</v>
      </c>
      <c r="D21" s="120">
        <v>150000</v>
      </c>
      <c r="E21" s="177"/>
      <c r="F21" s="123"/>
      <c r="G21" s="209"/>
      <c r="H21" s="209"/>
      <c r="I21" s="124"/>
      <c r="J21" s="124">
        <v>150000</v>
      </c>
      <c r="K21" s="124"/>
      <c r="L21" s="124"/>
      <c r="M21" s="122"/>
      <c r="N21" s="125"/>
      <c r="O21" s="132"/>
    </row>
    <row r="22" spans="1:15" ht="15" customHeight="1" x14ac:dyDescent="0.25">
      <c r="A22" s="28"/>
      <c r="B22" s="29">
        <v>9076</v>
      </c>
      <c r="C22" s="17" t="s">
        <v>113</v>
      </c>
      <c r="D22" s="120">
        <v>350000</v>
      </c>
      <c r="E22" s="177"/>
      <c r="F22" s="123">
        <v>350000</v>
      </c>
      <c r="G22" s="209"/>
      <c r="H22" s="209"/>
      <c r="I22" s="209"/>
      <c r="J22" s="124"/>
      <c r="K22" s="124"/>
      <c r="L22" s="124"/>
      <c r="M22" s="122"/>
      <c r="N22" s="125"/>
      <c r="O22" s="132"/>
    </row>
    <row r="23" spans="1:15" ht="15" customHeight="1" x14ac:dyDescent="0.25">
      <c r="A23" s="28"/>
      <c r="B23" s="29">
        <v>9085</v>
      </c>
      <c r="C23" s="17" t="s">
        <v>148</v>
      </c>
      <c r="D23" s="177">
        <v>400000</v>
      </c>
      <c r="E23" s="177"/>
      <c r="F23" s="123">
        <v>150000</v>
      </c>
      <c r="G23" s="209"/>
      <c r="H23" s="209"/>
      <c r="I23" s="124"/>
      <c r="J23" s="124"/>
      <c r="K23" s="124"/>
      <c r="L23" s="124"/>
      <c r="M23" s="122"/>
      <c r="N23" s="125"/>
      <c r="O23" s="132"/>
    </row>
    <row r="24" spans="1:15" ht="15" customHeight="1" x14ac:dyDescent="0.25">
      <c r="A24" s="4" t="s">
        <v>23</v>
      </c>
      <c r="B24" s="21">
        <v>9015</v>
      </c>
      <c r="C24" s="211" t="s">
        <v>8</v>
      </c>
      <c r="D24" s="120">
        <v>300000</v>
      </c>
      <c r="E24" s="177"/>
      <c r="F24" s="121"/>
      <c r="G24" s="177"/>
      <c r="H24" s="177"/>
      <c r="I24" s="120"/>
      <c r="J24" s="120"/>
      <c r="K24" s="120"/>
      <c r="L24" s="120"/>
      <c r="M24" s="122">
        <v>300000</v>
      </c>
      <c r="N24" s="125"/>
      <c r="O24" s="132"/>
    </row>
    <row r="25" spans="1:15" x14ac:dyDescent="0.25">
      <c r="A25" s="4"/>
      <c r="B25" s="21">
        <v>9016</v>
      </c>
      <c r="C25" s="254" t="s">
        <v>26</v>
      </c>
      <c r="D25" s="124">
        <v>400000</v>
      </c>
      <c r="E25" s="209"/>
      <c r="F25" s="121"/>
      <c r="G25" s="177"/>
      <c r="H25" s="177"/>
      <c r="I25" s="120"/>
      <c r="J25" s="120"/>
      <c r="K25" s="120">
        <v>400000</v>
      </c>
      <c r="L25" s="120"/>
      <c r="M25" s="122"/>
      <c r="N25" s="125"/>
      <c r="O25" s="132"/>
    </row>
    <row r="26" spans="1:15" x14ac:dyDescent="0.25">
      <c r="A26" s="4"/>
      <c r="B26" s="21">
        <v>9017</v>
      </c>
      <c r="C26" s="254" t="s">
        <v>27</v>
      </c>
      <c r="D26" s="124">
        <v>400000</v>
      </c>
      <c r="E26" s="209"/>
      <c r="F26" s="121">
        <v>400000</v>
      </c>
      <c r="G26" s="177"/>
      <c r="H26" s="177"/>
      <c r="I26" s="120"/>
      <c r="J26" s="120"/>
      <c r="K26" s="120"/>
      <c r="L26" s="120"/>
      <c r="M26" s="122"/>
      <c r="N26" s="125"/>
      <c r="O26" s="132"/>
    </row>
    <row r="27" spans="1:15" ht="14.25" customHeight="1" x14ac:dyDescent="0.25">
      <c r="A27" s="4" t="s">
        <v>28</v>
      </c>
      <c r="B27" s="22">
        <v>9012</v>
      </c>
      <c r="C27" s="235" t="s">
        <v>181</v>
      </c>
      <c r="D27" s="177">
        <v>800000</v>
      </c>
      <c r="E27" s="177"/>
      <c r="F27" s="121"/>
      <c r="G27" s="177"/>
      <c r="H27" s="177"/>
      <c r="I27" s="120"/>
      <c r="J27" s="126"/>
      <c r="K27" s="120">
        <v>800000</v>
      </c>
      <c r="L27" s="120"/>
      <c r="M27" s="122"/>
      <c r="N27" s="125"/>
      <c r="O27" s="132"/>
    </row>
    <row r="28" spans="1:15" ht="14.25" customHeight="1" x14ac:dyDescent="0.25">
      <c r="A28" s="10"/>
      <c r="B28" s="22">
        <v>9021</v>
      </c>
      <c r="C28" s="235" t="s">
        <v>32</v>
      </c>
      <c r="D28" s="120">
        <v>250000</v>
      </c>
      <c r="E28" s="177"/>
      <c r="F28" s="121"/>
      <c r="G28" s="177"/>
      <c r="H28" s="177"/>
      <c r="I28" s="120">
        <v>250000</v>
      </c>
      <c r="J28" s="120"/>
      <c r="K28" s="120"/>
      <c r="L28" s="120"/>
      <c r="M28" s="122"/>
      <c r="N28" s="125"/>
      <c r="O28" s="132"/>
    </row>
    <row r="29" spans="1:15" ht="15" customHeight="1" x14ac:dyDescent="0.25">
      <c r="A29" s="10"/>
      <c r="B29" s="22">
        <v>9022</v>
      </c>
      <c r="C29" s="19" t="s">
        <v>33</v>
      </c>
      <c r="D29" s="120">
        <v>400000</v>
      </c>
      <c r="E29" s="177"/>
      <c r="F29" s="121">
        <v>200000</v>
      </c>
      <c r="G29" s="177"/>
      <c r="H29" s="177"/>
      <c r="I29" s="120">
        <v>200000</v>
      </c>
      <c r="J29" s="120"/>
      <c r="K29" s="120"/>
      <c r="L29" s="120"/>
      <c r="M29" s="122"/>
      <c r="N29" s="125"/>
      <c r="O29" s="132"/>
    </row>
    <row r="30" spans="1:15" ht="15" customHeight="1" x14ac:dyDescent="0.25">
      <c r="A30" s="10"/>
      <c r="B30" s="22" t="s">
        <v>182</v>
      </c>
      <c r="C30" s="278" t="s">
        <v>180</v>
      </c>
      <c r="D30" s="177">
        <v>270000</v>
      </c>
      <c r="E30" s="177"/>
      <c r="F30" s="121">
        <v>270000</v>
      </c>
      <c r="G30" s="177"/>
      <c r="H30" s="177"/>
      <c r="I30" s="120"/>
      <c r="J30" s="120"/>
      <c r="K30" s="120"/>
      <c r="L30" s="120"/>
      <c r="M30" s="122"/>
      <c r="N30" s="125"/>
      <c r="O30" s="132"/>
    </row>
    <row r="31" spans="1:15" ht="15" customHeight="1" x14ac:dyDescent="0.25">
      <c r="A31" s="10"/>
      <c r="B31" s="22">
        <v>9096</v>
      </c>
      <c r="C31" s="236" t="s">
        <v>183</v>
      </c>
      <c r="D31" s="177">
        <v>500000</v>
      </c>
      <c r="E31" s="177"/>
      <c r="F31" s="121"/>
      <c r="G31" s="177"/>
      <c r="H31" s="177"/>
      <c r="I31" s="120">
        <v>500000</v>
      </c>
      <c r="J31" s="120"/>
      <c r="K31" s="120"/>
      <c r="L31" s="120"/>
      <c r="M31" s="122"/>
      <c r="N31" s="125"/>
      <c r="O31" s="132"/>
    </row>
    <row r="32" spans="1:15" ht="15" customHeight="1" x14ac:dyDescent="0.25">
      <c r="A32" s="10"/>
      <c r="B32" s="22">
        <v>9086</v>
      </c>
      <c r="C32" s="9" t="s">
        <v>153</v>
      </c>
      <c r="D32" s="120">
        <v>120000</v>
      </c>
      <c r="E32" s="177"/>
      <c r="F32" s="121"/>
      <c r="G32" s="177"/>
      <c r="H32" s="177"/>
      <c r="I32" s="120">
        <v>120000</v>
      </c>
      <c r="J32" s="120"/>
      <c r="K32" s="120"/>
      <c r="L32" s="120"/>
      <c r="M32" s="122"/>
      <c r="N32" s="125"/>
      <c r="O32" s="132"/>
    </row>
    <row r="33" spans="1:15" ht="15" customHeight="1" x14ac:dyDescent="0.25">
      <c r="A33" s="10"/>
      <c r="B33" s="22">
        <v>9097</v>
      </c>
      <c r="C33" s="9" t="s">
        <v>177</v>
      </c>
      <c r="D33" s="120">
        <v>2500000</v>
      </c>
      <c r="E33" s="177"/>
      <c r="F33" s="121"/>
      <c r="G33" s="177"/>
      <c r="H33" s="177"/>
      <c r="I33" s="120"/>
      <c r="J33" s="120"/>
      <c r="K33" s="120"/>
      <c r="L33" s="120"/>
      <c r="M33" s="122">
        <v>2500000</v>
      </c>
      <c r="N33" s="125"/>
      <c r="O33" s="132"/>
    </row>
    <row r="34" spans="1:15" ht="15" customHeight="1" x14ac:dyDescent="0.25">
      <c r="A34" s="26" t="s">
        <v>35</v>
      </c>
      <c r="B34" s="22">
        <v>9024</v>
      </c>
      <c r="C34" s="19" t="s">
        <v>36</v>
      </c>
      <c r="D34" s="120">
        <v>3000000</v>
      </c>
      <c r="E34" s="177"/>
      <c r="F34" s="121">
        <v>500000</v>
      </c>
      <c r="G34" s="177"/>
      <c r="H34" s="177"/>
      <c r="I34" s="120">
        <v>1000000</v>
      </c>
      <c r="J34" s="120"/>
      <c r="K34" s="120">
        <v>1500000</v>
      </c>
      <c r="L34" s="120"/>
      <c r="M34" s="122"/>
      <c r="N34" s="125"/>
      <c r="O34" s="132"/>
    </row>
    <row r="35" spans="1:15" ht="15" customHeight="1" x14ac:dyDescent="0.25">
      <c r="A35" s="12" t="s">
        <v>37</v>
      </c>
      <c r="B35" s="22">
        <v>9025</v>
      </c>
      <c r="C35" s="5" t="s">
        <v>38</v>
      </c>
      <c r="D35" s="120">
        <v>200000</v>
      </c>
      <c r="E35" s="177"/>
      <c r="F35" s="121"/>
      <c r="G35" s="177"/>
      <c r="H35" s="177"/>
      <c r="I35" s="120"/>
      <c r="J35" s="120"/>
      <c r="K35" s="120"/>
      <c r="L35" s="120"/>
      <c r="M35" s="122"/>
      <c r="N35" s="125">
        <v>200000</v>
      </c>
      <c r="O35" s="132"/>
    </row>
    <row r="36" spans="1:15" ht="15" customHeight="1" x14ac:dyDescent="0.25">
      <c r="A36" s="12"/>
      <c r="B36" s="22">
        <v>9026</v>
      </c>
      <c r="C36" s="5" t="s">
        <v>39</v>
      </c>
      <c r="D36" s="120">
        <v>500000</v>
      </c>
      <c r="E36" s="177"/>
      <c r="F36" s="121"/>
      <c r="G36" s="177"/>
      <c r="H36" s="177"/>
      <c r="I36" s="120">
        <v>300000</v>
      </c>
      <c r="J36" s="120">
        <v>200000</v>
      </c>
      <c r="K36" s="120"/>
      <c r="L36" s="120"/>
      <c r="M36" s="122"/>
      <c r="N36" s="125"/>
      <c r="O36" s="132"/>
    </row>
    <row r="37" spans="1:15" ht="15" customHeight="1" x14ac:dyDescent="0.25">
      <c r="A37" s="12"/>
      <c r="B37" s="22">
        <v>9027</v>
      </c>
      <c r="C37" s="5" t="s">
        <v>40</v>
      </c>
      <c r="D37" s="120">
        <v>3000000</v>
      </c>
      <c r="E37" s="177"/>
      <c r="F37" s="121"/>
      <c r="G37" s="177"/>
      <c r="H37" s="177"/>
      <c r="I37" s="120"/>
      <c r="J37" s="120"/>
      <c r="K37" s="120"/>
      <c r="L37" s="120"/>
      <c r="M37" s="122">
        <v>1500000</v>
      </c>
      <c r="N37" s="125">
        <v>1500000</v>
      </c>
      <c r="O37" s="132"/>
    </row>
    <row r="38" spans="1:15" ht="15" customHeight="1" x14ac:dyDescent="0.25">
      <c r="A38" s="12"/>
      <c r="B38" s="22">
        <v>9028</v>
      </c>
      <c r="C38" s="5" t="s">
        <v>115</v>
      </c>
      <c r="D38" s="120">
        <v>2900000</v>
      </c>
      <c r="E38" s="177"/>
      <c r="F38" s="121"/>
      <c r="G38" s="177"/>
      <c r="H38" s="177"/>
      <c r="I38" s="120"/>
      <c r="J38" s="120">
        <v>1900000</v>
      </c>
      <c r="K38" s="120">
        <v>1000000</v>
      </c>
      <c r="L38" s="120"/>
      <c r="M38" s="122"/>
      <c r="N38" s="125"/>
      <c r="O38" s="132"/>
    </row>
    <row r="39" spans="1:15" ht="15" customHeight="1" x14ac:dyDescent="0.25">
      <c r="A39" s="28"/>
      <c r="B39" s="29">
        <v>9077</v>
      </c>
      <c r="C39" s="17" t="s">
        <v>113</v>
      </c>
      <c r="D39" s="120">
        <v>500000</v>
      </c>
      <c r="E39" s="177"/>
      <c r="F39" s="123">
        <v>500000</v>
      </c>
      <c r="G39" s="209"/>
      <c r="H39" s="209"/>
      <c r="I39" s="209"/>
      <c r="J39" s="124"/>
      <c r="K39" s="124"/>
      <c r="L39" s="124"/>
      <c r="M39" s="122"/>
      <c r="N39" s="125"/>
      <c r="O39" s="132"/>
    </row>
    <row r="40" spans="1:15" ht="15" customHeight="1" x14ac:dyDescent="0.25">
      <c r="A40" s="12" t="s">
        <v>42</v>
      </c>
      <c r="B40" s="22">
        <v>9029</v>
      </c>
      <c r="C40" s="19" t="s">
        <v>43</v>
      </c>
      <c r="D40" s="120">
        <v>150000</v>
      </c>
      <c r="E40" s="177"/>
      <c r="F40" s="121">
        <v>90000</v>
      </c>
      <c r="G40" s="177"/>
      <c r="H40" s="177"/>
      <c r="I40" s="120"/>
      <c r="J40" s="120"/>
      <c r="K40" s="120"/>
      <c r="L40" s="120"/>
      <c r="M40" s="122"/>
      <c r="N40" s="125"/>
      <c r="O40" s="132"/>
    </row>
    <row r="41" spans="1:15" ht="15" customHeight="1" x14ac:dyDescent="0.25">
      <c r="A41" s="12"/>
      <c r="B41" s="22">
        <v>9030</v>
      </c>
      <c r="C41" s="17" t="s">
        <v>39</v>
      </c>
      <c r="D41" s="120">
        <v>600000</v>
      </c>
      <c r="E41" s="177"/>
      <c r="F41" s="121">
        <v>400000</v>
      </c>
      <c r="G41" s="177"/>
      <c r="H41" s="177"/>
      <c r="I41" s="120">
        <v>200000</v>
      </c>
      <c r="J41" s="120"/>
      <c r="K41" s="120"/>
      <c r="L41" s="120"/>
      <c r="M41" s="122"/>
      <c r="N41" s="125"/>
      <c r="O41" s="132"/>
    </row>
    <row r="42" spans="1:15" ht="15" customHeight="1" x14ac:dyDescent="0.25">
      <c r="A42" s="12" t="s">
        <v>116</v>
      </c>
      <c r="B42" s="22">
        <v>9081</v>
      </c>
      <c r="C42" s="211" t="s">
        <v>154</v>
      </c>
      <c r="D42" s="120">
        <v>13000000</v>
      </c>
      <c r="E42" s="177"/>
      <c r="F42" s="121"/>
      <c r="G42" s="177"/>
      <c r="H42" s="177"/>
      <c r="I42" s="120">
        <v>100000</v>
      </c>
      <c r="J42" s="120">
        <v>3000000</v>
      </c>
      <c r="K42" s="120">
        <v>8000000</v>
      </c>
      <c r="L42" s="120">
        <v>3000000</v>
      </c>
      <c r="M42" s="122"/>
      <c r="N42" s="125"/>
      <c r="O42" s="133"/>
    </row>
    <row r="43" spans="1:15" ht="15" customHeight="1" x14ac:dyDescent="0.25">
      <c r="A43" s="4" t="s">
        <v>44</v>
      </c>
      <c r="B43" s="22">
        <v>9032</v>
      </c>
      <c r="C43" s="9" t="s">
        <v>46</v>
      </c>
      <c r="D43" s="120">
        <v>120000</v>
      </c>
      <c r="E43" s="177"/>
      <c r="F43" s="146"/>
      <c r="G43" s="178"/>
      <c r="H43" s="178"/>
      <c r="I43" s="147">
        <v>120000</v>
      </c>
      <c r="J43" s="120"/>
      <c r="K43" s="120"/>
      <c r="L43" s="120"/>
      <c r="M43" s="122"/>
      <c r="N43" s="125"/>
      <c r="O43" s="132"/>
    </row>
    <row r="44" spans="1:15" ht="15" customHeight="1" x14ac:dyDescent="0.25">
      <c r="A44" s="144"/>
      <c r="B44" s="29">
        <v>9078</v>
      </c>
      <c r="C44" s="5" t="s">
        <v>113</v>
      </c>
      <c r="D44" s="120">
        <v>400000</v>
      </c>
      <c r="E44" s="177"/>
      <c r="F44" s="123"/>
      <c r="G44" s="209"/>
      <c r="H44" s="209"/>
      <c r="I44" s="124">
        <v>400000</v>
      </c>
      <c r="J44" s="124"/>
      <c r="K44" s="124"/>
      <c r="L44" s="124"/>
      <c r="M44" s="122"/>
      <c r="N44" s="125"/>
      <c r="O44" s="145"/>
    </row>
    <row r="45" spans="1:15" ht="15" customHeight="1" x14ac:dyDescent="0.25">
      <c r="A45" s="144"/>
      <c r="B45" s="29">
        <v>9098</v>
      </c>
      <c r="C45" s="5" t="s">
        <v>177</v>
      </c>
      <c r="D45" s="120">
        <v>1800000</v>
      </c>
      <c r="E45" s="177"/>
      <c r="F45" s="123"/>
      <c r="G45" s="209"/>
      <c r="H45" s="209"/>
      <c r="I45" s="124"/>
      <c r="J45" s="124"/>
      <c r="K45" s="124"/>
      <c r="L45" s="124">
        <v>1800000</v>
      </c>
      <c r="M45" s="122"/>
      <c r="N45" s="125"/>
      <c r="O45" s="145"/>
    </row>
    <row r="46" spans="1:15" ht="15" customHeight="1" x14ac:dyDescent="0.25">
      <c r="A46" s="28" t="s">
        <v>184</v>
      </c>
      <c r="B46" s="29">
        <v>9099</v>
      </c>
      <c r="C46" s="5" t="s">
        <v>185</v>
      </c>
      <c r="D46" s="120">
        <v>600000</v>
      </c>
      <c r="E46" s="177"/>
      <c r="F46" s="123"/>
      <c r="G46" s="209"/>
      <c r="H46" s="209"/>
      <c r="I46" s="124"/>
      <c r="J46" s="124">
        <v>600000</v>
      </c>
      <c r="K46" s="124"/>
      <c r="L46" s="124"/>
      <c r="M46" s="122"/>
      <c r="N46" s="125"/>
      <c r="O46" s="145"/>
    </row>
    <row r="47" spans="1:15" ht="15" customHeight="1" x14ac:dyDescent="0.25">
      <c r="A47" s="28"/>
      <c r="B47" s="29">
        <v>9100</v>
      </c>
      <c r="C47" s="5" t="s">
        <v>51</v>
      </c>
      <c r="D47" s="120">
        <v>600000</v>
      </c>
      <c r="E47" s="177"/>
      <c r="F47" s="123"/>
      <c r="G47" s="209"/>
      <c r="H47" s="209"/>
      <c r="I47" s="124"/>
      <c r="J47" s="124"/>
      <c r="K47" s="124">
        <v>600000</v>
      </c>
      <c r="L47" s="124"/>
      <c r="M47" s="122"/>
      <c r="N47" s="125"/>
      <c r="O47" s="145"/>
    </row>
    <row r="48" spans="1:15" ht="15" customHeight="1" x14ac:dyDescent="0.25">
      <c r="A48" s="4" t="s">
        <v>47</v>
      </c>
      <c r="B48" s="21">
        <v>9033</v>
      </c>
      <c r="C48" s="5" t="s">
        <v>48</v>
      </c>
      <c r="D48" s="120">
        <v>250000</v>
      </c>
      <c r="E48" s="177"/>
      <c r="F48" s="121"/>
      <c r="G48" s="177"/>
      <c r="H48" s="177"/>
      <c r="I48" s="120"/>
      <c r="J48" s="120">
        <v>250000</v>
      </c>
      <c r="K48" s="120"/>
      <c r="L48" s="120"/>
      <c r="M48" s="122"/>
      <c r="N48" s="125"/>
      <c r="O48" s="132"/>
    </row>
    <row r="49" spans="1:15" ht="15" customHeight="1" x14ac:dyDescent="0.25">
      <c r="A49" s="4"/>
      <c r="B49" s="21">
        <v>9034</v>
      </c>
      <c r="C49" s="5" t="s">
        <v>49</v>
      </c>
      <c r="D49" s="120">
        <v>150000</v>
      </c>
      <c r="E49" s="177"/>
      <c r="F49" s="121"/>
      <c r="G49" s="177"/>
      <c r="H49" s="177"/>
      <c r="I49" s="120"/>
      <c r="J49" s="120">
        <v>150000</v>
      </c>
      <c r="K49" s="120"/>
      <c r="L49" s="120"/>
      <c r="M49" s="122"/>
      <c r="N49" s="125"/>
      <c r="O49" s="132"/>
    </row>
    <row r="50" spans="1:15" ht="15" customHeight="1" x14ac:dyDescent="0.25">
      <c r="A50" s="4"/>
      <c r="B50" s="21">
        <v>9101</v>
      </c>
      <c r="C50" s="5" t="s">
        <v>186</v>
      </c>
      <c r="D50" s="120">
        <v>150000</v>
      </c>
      <c r="E50" s="177"/>
      <c r="F50" s="121"/>
      <c r="G50" s="177"/>
      <c r="H50" s="177"/>
      <c r="I50" s="120">
        <v>100000</v>
      </c>
      <c r="J50" s="120"/>
      <c r="K50" s="120"/>
      <c r="L50" s="120"/>
      <c r="M50" s="122"/>
      <c r="N50" s="125"/>
      <c r="O50" s="132"/>
    </row>
    <row r="51" spans="1:15" ht="15" customHeight="1" x14ac:dyDescent="0.25">
      <c r="A51" s="4" t="s">
        <v>50</v>
      </c>
      <c r="B51" s="21">
        <v>9035</v>
      </c>
      <c r="C51" s="5" t="s">
        <v>51</v>
      </c>
      <c r="D51" s="120">
        <v>1500000</v>
      </c>
      <c r="E51" s="177"/>
      <c r="F51" s="121"/>
      <c r="G51" s="177"/>
      <c r="H51" s="177"/>
      <c r="I51" s="120"/>
      <c r="J51" s="120"/>
      <c r="K51" s="120">
        <v>1000000</v>
      </c>
      <c r="L51" s="120">
        <v>500000</v>
      </c>
      <c r="M51" s="122"/>
      <c r="N51" s="125"/>
      <c r="O51" s="132"/>
    </row>
    <row r="52" spans="1:15" ht="15" customHeight="1" x14ac:dyDescent="0.25">
      <c r="A52" s="4" t="s">
        <v>52</v>
      </c>
      <c r="B52" s="22">
        <v>9102</v>
      </c>
      <c r="C52" s="9" t="s">
        <v>177</v>
      </c>
      <c r="D52" s="120">
        <v>1700000</v>
      </c>
      <c r="E52" s="177"/>
      <c r="F52" s="121"/>
      <c r="G52" s="177"/>
      <c r="H52" s="177"/>
      <c r="I52" s="177"/>
      <c r="J52" s="120"/>
      <c r="K52" s="120">
        <v>1700000</v>
      </c>
      <c r="L52" s="120"/>
      <c r="M52" s="122"/>
      <c r="N52" s="125"/>
      <c r="O52" s="132"/>
    </row>
    <row r="53" spans="1:15" ht="15" customHeight="1" x14ac:dyDescent="0.25">
      <c r="A53" s="4"/>
      <c r="B53" s="22">
        <v>9103</v>
      </c>
      <c r="C53" s="5" t="s">
        <v>187</v>
      </c>
      <c r="D53" s="120">
        <v>500000</v>
      </c>
      <c r="E53" s="177"/>
      <c r="F53" s="121"/>
      <c r="G53" s="177"/>
      <c r="H53" s="177"/>
      <c r="I53" s="177"/>
      <c r="J53" s="120">
        <v>500000</v>
      </c>
      <c r="K53" s="120"/>
      <c r="L53" s="120"/>
      <c r="M53" s="122"/>
      <c r="N53" s="125"/>
      <c r="O53" s="132"/>
    </row>
    <row r="54" spans="1:15" ht="14.45" customHeight="1" x14ac:dyDescent="0.25">
      <c r="A54" s="10"/>
      <c r="B54" s="22">
        <v>9104</v>
      </c>
      <c r="C54" s="5" t="s">
        <v>188</v>
      </c>
      <c r="D54" s="120">
        <v>300000</v>
      </c>
      <c r="E54" s="177"/>
      <c r="F54" s="121">
        <v>300000</v>
      </c>
      <c r="G54" s="177"/>
      <c r="H54" s="177"/>
      <c r="I54" s="120"/>
      <c r="J54" s="120"/>
      <c r="K54" s="120"/>
      <c r="L54" s="120"/>
      <c r="M54" s="122"/>
      <c r="N54" s="125"/>
      <c r="O54" s="132"/>
    </row>
    <row r="55" spans="1:15" ht="15" customHeight="1" x14ac:dyDescent="0.25">
      <c r="A55" s="4"/>
      <c r="B55" s="22" t="s">
        <v>119</v>
      </c>
      <c r="C55" s="5" t="s">
        <v>57</v>
      </c>
      <c r="D55" s="120">
        <v>450000</v>
      </c>
      <c r="E55" s="177"/>
      <c r="F55" s="121"/>
      <c r="G55" s="177"/>
      <c r="H55" s="177"/>
      <c r="I55" s="177">
        <v>450000</v>
      </c>
      <c r="J55" s="120"/>
      <c r="K55" s="120"/>
      <c r="L55" s="120"/>
      <c r="M55" s="122"/>
      <c r="N55" s="125"/>
      <c r="O55" s="132"/>
    </row>
    <row r="56" spans="1:15" ht="15" customHeight="1" x14ac:dyDescent="0.25">
      <c r="A56" s="10"/>
      <c r="B56" s="22">
        <v>9039</v>
      </c>
      <c r="C56" s="5" t="s">
        <v>58</v>
      </c>
      <c r="D56" s="120">
        <v>15150000</v>
      </c>
      <c r="E56" s="177"/>
      <c r="F56" s="121"/>
      <c r="G56" s="177"/>
      <c r="H56" s="177"/>
      <c r="I56" s="120"/>
      <c r="J56" s="120"/>
      <c r="K56" s="120"/>
      <c r="L56" s="120">
        <v>150000</v>
      </c>
      <c r="M56" s="122">
        <v>7000000</v>
      </c>
      <c r="N56" s="125">
        <v>8000000</v>
      </c>
      <c r="O56" s="132"/>
    </row>
    <row r="57" spans="1:15" ht="15" customHeight="1" x14ac:dyDescent="0.25">
      <c r="A57" s="12" t="s">
        <v>59</v>
      </c>
      <c r="B57" s="22">
        <v>9040</v>
      </c>
      <c r="C57" s="17" t="s">
        <v>60</v>
      </c>
      <c r="D57" s="120">
        <v>1000000</v>
      </c>
      <c r="E57" s="177"/>
      <c r="F57" s="121">
        <v>400000</v>
      </c>
      <c r="G57" s="177"/>
      <c r="H57" s="177"/>
      <c r="I57" s="120">
        <v>600000</v>
      </c>
      <c r="J57" s="120"/>
      <c r="K57" s="120"/>
      <c r="L57" s="120"/>
      <c r="M57" s="122"/>
      <c r="N57" s="125"/>
      <c r="O57" s="132"/>
    </row>
    <row r="58" spans="1:15" ht="19.5" customHeight="1" x14ac:dyDescent="0.25">
      <c r="A58" s="12" t="s">
        <v>61</v>
      </c>
      <c r="B58" s="22">
        <v>9041</v>
      </c>
      <c r="C58" s="18" t="s">
        <v>62</v>
      </c>
      <c r="D58" s="120">
        <v>3211200</v>
      </c>
      <c r="E58" s="177"/>
      <c r="F58" s="121">
        <v>400000</v>
      </c>
      <c r="G58" s="177"/>
      <c r="H58" s="177"/>
      <c r="I58" s="120">
        <v>1000000</v>
      </c>
      <c r="J58" s="120"/>
      <c r="K58" s="120"/>
      <c r="L58" s="120"/>
      <c r="M58" s="122"/>
      <c r="N58" s="125"/>
      <c r="O58" s="132"/>
    </row>
    <row r="59" spans="1:15" ht="15" customHeight="1" x14ac:dyDescent="0.25">
      <c r="A59" s="12"/>
      <c r="B59" s="22">
        <v>9105</v>
      </c>
      <c r="C59" s="9" t="s">
        <v>177</v>
      </c>
      <c r="D59" s="120">
        <v>1900000</v>
      </c>
      <c r="E59" s="177"/>
      <c r="F59" s="121"/>
      <c r="G59" s="177"/>
      <c r="H59" s="177"/>
      <c r="I59" s="120">
        <v>1900000</v>
      </c>
      <c r="J59" s="120"/>
      <c r="K59" s="120"/>
      <c r="L59" s="120"/>
      <c r="M59" s="122"/>
      <c r="N59" s="125"/>
      <c r="O59" s="132"/>
    </row>
    <row r="60" spans="1:15" ht="15" customHeight="1" x14ac:dyDescent="0.25">
      <c r="A60" s="12"/>
      <c r="B60" s="22">
        <v>9106</v>
      </c>
      <c r="C60" s="9" t="s">
        <v>189</v>
      </c>
      <c r="D60" s="120">
        <v>400000</v>
      </c>
      <c r="E60" s="177"/>
      <c r="F60" s="121"/>
      <c r="G60" s="177"/>
      <c r="H60" s="177"/>
      <c r="I60" s="120">
        <v>400000</v>
      </c>
      <c r="J60" s="120"/>
      <c r="K60" s="120"/>
      <c r="L60" s="120"/>
      <c r="M60" s="122"/>
      <c r="N60" s="125"/>
      <c r="O60" s="132"/>
    </row>
    <row r="61" spans="1:15" x14ac:dyDescent="0.25">
      <c r="A61" s="10"/>
      <c r="B61" s="22">
        <v>9042</v>
      </c>
      <c r="C61" s="7" t="s">
        <v>63</v>
      </c>
      <c r="D61" s="124">
        <v>150000</v>
      </c>
      <c r="E61" s="209"/>
      <c r="F61" s="121"/>
      <c r="G61" s="177"/>
      <c r="H61" s="177"/>
      <c r="I61" s="120"/>
      <c r="J61" s="120"/>
      <c r="K61" s="120"/>
      <c r="L61" s="120">
        <v>150000</v>
      </c>
      <c r="M61" s="122"/>
      <c r="N61" s="125"/>
      <c r="O61" s="132"/>
    </row>
    <row r="62" spans="1:15" ht="15" customHeight="1" x14ac:dyDescent="0.25">
      <c r="A62" s="10"/>
      <c r="B62" s="22">
        <v>9043</v>
      </c>
      <c r="C62" s="5" t="s">
        <v>8</v>
      </c>
      <c r="D62" s="120">
        <v>350000</v>
      </c>
      <c r="E62" s="177"/>
      <c r="F62" s="121"/>
      <c r="G62" s="177"/>
      <c r="H62" s="177"/>
      <c r="I62" s="120"/>
      <c r="J62" s="120">
        <v>350000</v>
      </c>
      <c r="K62" s="120"/>
      <c r="L62" s="120"/>
      <c r="M62" s="122"/>
      <c r="N62" s="125"/>
      <c r="O62" s="132"/>
    </row>
    <row r="63" spans="1:15" ht="15" customHeight="1" x14ac:dyDescent="0.25">
      <c r="A63" s="28"/>
      <c r="B63" s="29">
        <v>9079</v>
      </c>
      <c r="C63" s="5" t="s">
        <v>113</v>
      </c>
      <c r="D63" s="120">
        <v>400000</v>
      </c>
      <c r="E63" s="177"/>
      <c r="F63" s="123"/>
      <c r="G63" s="209"/>
      <c r="H63" s="209"/>
      <c r="I63" s="124">
        <v>400000</v>
      </c>
      <c r="J63" s="124"/>
      <c r="K63" s="124"/>
      <c r="L63" s="124"/>
      <c r="M63" s="122"/>
      <c r="N63" s="125"/>
      <c r="O63" s="132"/>
    </row>
    <row r="64" spans="1:15" ht="15" customHeight="1" x14ac:dyDescent="0.25">
      <c r="A64" s="12" t="s">
        <v>64</v>
      </c>
      <c r="B64" s="22">
        <v>9044</v>
      </c>
      <c r="C64" s="7" t="s">
        <v>65</v>
      </c>
      <c r="D64" s="124">
        <v>2000000</v>
      </c>
      <c r="E64" s="209"/>
      <c r="F64" s="121"/>
      <c r="G64" s="177"/>
      <c r="H64" s="177"/>
      <c r="I64" s="120"/>
      <c r="J64" s="120"/>
      <c r="K64" s="120"/>
      <c r="L64" s="120">
        <v>2000000</v>
      </c>
      <c r="M64" s="122"/>
      <c r="N64" s="125"/>
      <c r="O64" s="132"/>
    </row>
    <row r="65" spans="1:15" ht="15" customHeight="1" x14ac:dyDescent="0.25">
      <c r="A65" s="26" t="s">
        <v>66</v>
      </c>
      <c r="B65" s="22">
        <v>9045</v>
      </c>
      <c r="C65" s="7" t="s">
        <v>67</v>
      </c>
      <c r="D65" s="124">
        <v>3000000</v>
      </c>
      <c r="E65" s="209"/>
      <c r="F65" s="121"/>
      <c r="G65" s="177"/>
      <c r="H65" s="177"/>
      <c r="I65" s="120">
        <v>1500000</v>
      </c>
      <c r="J65" s="120"/>
      <c r="K65" s="120"/>
      <c r="L65" s="120"/>
      <c r="M65" s="122"/>
      <c r="N65" s="125"/>
      <c r="O65" s="132"/>
    </row>
    <row r="66" spans="1:15" ht="15" customHeight="1" x14ac:dyDescent="0.25">
      <c r="A66" s="4" t="s">
        <v>68</v>
      </c>
      <c r="B66" s="22">
        <v>9049</v>
      </c>
      <c r="C66" s="5" t="s">
        <v>71</v>
      </c>
      <c r="D66" s="177">
        <v>1500000</v>
      </c>
      <c r="E66" s="177"/>
      <c r="F66" s="121"/>
      <c r="G66" s="177"/>
      <c r="H66" s="177"/>
      <c r="I66" s="120"/>
      <c r="J66" s="120">
        <v>1500000</v>
      </c>
      <c r="K66" s="120"/>
      <c r="L66" s="120"/>
      <c r="M66" s="122"/>
      <c r="N66" s="125"/>
      <c r="O66" s="132"/>
    </row>
    <row r="67" spans="1:15" ht="15" customHeight="1" x14ac:dyDescent="0.25">
      <c r="A67" s="4"/>
      <c r="B67" s="22">
        <v>9047</v>
      </c>
      <c r="C67" s="5" t="s">
        <v>8</v>
      </c>
      <c r="D67" s="120">
        <v>300000</v>
      </c>
      <c r="E67" s="177"/>
      <c r="F67" s="121"/>
      <c r="G67" s="177"/>
      <c r="H67" s="177"/>
      <c r="I67" s="120"/>
      <c r="J67" s="120"/>
      <c r="K67" s="120"/>
      <c r="L67" s="120"/>
      <c r="M67" s="122">
        <v>300000</v>
      </c>
      <c r="N67" s="125"/>
      <c r="O67" s="132"/>
    </row>
    <row r="68" spans="1:15" ht="15" customHeight="1" x14ac:dyDescent="0.25">
      <c r="A68" s="4"/>
      <c r="B68" s="22">
        <v>9107</v>
      </c>
      <c r="C68" s="5" t="s">
        <v>190</v>
      </c>
      <c r="D68" s="120">
        <v>400000</v>
      </c>
      <c r="E68" s="177"/>
      <c r="F68" s="121"/>
      <c r="G68" s="177"/>
      <c r="H68" s="177"/>
      <c r="I68" s="120"/>
      <c r="J68" s="120">
        <v>400000</v>
      </c>
      <c r="K68" s="120"/>
      <c r="L68" s="120"/>
      <c r="M68" s="127"/>
      <c r="N68" s="136"/>
      <c r="O68" s="132"/>
    </row>
    <row r="69" spans="1:15" ht="15" customHeight="1" x14ac:dyDescent="0.25">
      <c r="A69" s="10"/>
      <c r="B69" s="22">
        <v>9048</v>
      </c>
      <c r="C69" s="5" t="s">
        <v>70</v>
      </c>
      <c r="D69" s="120">
        <v>100000</v>
      </c>
      <c r="E69" s="177"/>
      <c r="F69" s="121"/>
      <c r="G69" s="177"/>
      <c r="H69" s="177"/>
      <c r="I69" s="120"/>
      <c r="J69" s="120">
        <v>100000</v>
      </c>
      <c r="K69" s="120"/>
      <c r="L69" s="120"/>
      <c r="M69" s="127"/>
      <c r="N69" s="136"/>
      <c r="O69" s="132"/>
    </row>
    <row r="70" spans="1:15" ht="15" customHeight="1" x14ac:dyDescent="0.25">
      <c r="A70" s="10"/>
      <c r="B70" s="22">
        <v>9108</v>
      </c>
      <c r="C70" s="5" t="s">
        <v>177</v>
      </c>
      <c r="D70" s="120">
        <v>1800000</v>
      </c>
      <c r="E70" s="177"/>
      <c r="F70" s="121"/>
      <c r="G70" s="177"/>
      <c r="H70" s="177"/>
      <c r="I70" s="120"/>
      <c r="J70" s="120">
        <v>1800000</v>
      </c>
      <c r="K70" s="120"/>
      <c r="L70" s="120"/>
      <c r="M70" s="127"/>
      <c r="N70" s="136"/>
      <c r="O70" s="132"/>
    </row>
    <row r="71" spans="1:15" ht="15" customHeight="1" x14ac:dyDescent="0.25">
      <c r="A71" s="12" t="s">
        <v>72</v>
      </c>
      <c r="B71" s="22">
        <v>9050</v>
      </c>
      <c r="C71" s="5" t="s">
        <v>21</v>
      </c>
      <c r="D71" s="120">
        <v>150000</v>
      </c>
      <c r="E71" s="177"/>
      <c r="F71" s="121"/>
      <c r="G71" s="177"/>
      <c r="H71" s="177"/>
      <c r="I71" s="120"/>
      <c r="J71" s="120">
        <v>150000</v>
      </c>
      <c r="K71" s="120"/>
      <c r="L71" s="120"/>
      <c r="M71" s="127"/>
      <c r="N71" s="136"/>
      <c r="O71" s="132"/>
    </row>
    <row r="72" spans="1:15" ht="15" customHeight="1" x14ac:dyDescent="0.25">
      <c r="A72" s="12"/>
      <c r="B72" s="22">
        <v>9051</v>
      </c>
      <c r="C72" s="5" t="s">
        <v>123</v>
      </c>
      <c r="D72" s="120">
        <v>250000</v>
      </c>
      <c r="E72" s="177"/>
      <c r="F72" s="121"/>
      <c r="G72" s="177"/>
      <c r="H72" s="177"/>
      <c r="I72" s="120">
        <v>50000</v>
      </c>
      <c r="J72" s="120">
        <v>200000</v>
      </c>
      <c r="K72" s="120"/>
      <c r="L72" s="120"/>
      <c r="M72" s="128"/>
      <c r="N72" s="137"/>
      <c r="O72" s="132"/>
    </row>
    <row r="73" spans="1:15" ht="15.75" customHeight="1" x14ac:dyDescent="0.25">
      <c r="A73" s="12"/>
      <c r="B73" s="22">
        <v>9109</v>
      </c>
      <c r="C73" s="14" t="s">
        <v>191</v>
      </c>
      <c r="D73" s="120">
        <v>400000</v>
      </c>
      <c r="E73" s="177"/>
      <c r="F73" s="121"/>
      <c r="G73" s="177"/>
      <c r="H73" s="177"/>
      <c r="I73" s="120">
        <v>400000</v>
      </c>
      <c r="J73" s="120"/>
      <c r="K73" s="120"/>
      <c r="L73" s="120"/>
      <c r="M73" s="128"/>
      <c r="N73" s="137"/>
      <c r="O73" s="132"/>
    </row>
    <row r="74" spans="1:15" ht="15" customHeight="1" x14ac:dyDescent="0.25">
      <c r="A74" s="12" t="s">
        <v>74</v>
      </c>
      <c r="B74" s="22">
        <v>9052</v>
      </c>
      <c r="C74" s="17" t="s">
        <v>75</v>
      </c>
      <c r="D74" s="120">
        <v>700000</v>
      </c>
      <c r="E74" s="177"/>
      <c r="F74" s="121">
        <v>480000</v>
      </c>
      <c r="G74" s="177"/>
      <c r="H74" s="177"/>
      <c r="I74" s="120">
        <v>60000</v>
      </c>
      <c r="J74" s="120">
        <v>50000</v>
      </c>
      <c r="K74" s="120"/>
      <c r="L74" s="120"/>
      <c r="M74" s="128"/>
      <c r="N74" s="137"/>
      <c r="O74" s="132"/>
    </row>
    <row r="75" spans="1:15" ht="15" customHeight="1" x14ac:dyDescent="0.25">
      <c r="A75" s="12" t="s">
        <v>74</v>
      </c>
      <c r="B75" s="22">
        <v>9053</v>
      </c>
      <c r="C75" s="17" t="s">
        <v>76</v>
      </c>
      <c r="D75" s="120">
        <v>490000</v>
      </c>
      <c r="E75" s="177"/>
      <c r="F75" s="129">
        <v>150000</v>
      </c>
      <c r="G75" s="208"/>
      <c r="H75" s="208"/>
      <c r="I75" s="120"/>
      <c r="J75" s="120"/>
      <c r="K75" s="120"/>
      <c r="L75" s="120"/>
      <c r="M75" s="127"/>
      <c r="N75" s="136"/>
      <c r="O75" s="132"/>
    </row>
    <row r="76" spans="1:15" ht="15" customHeight="1" x14ac:dyDescent="0.25">
      <c r="A76" s="12" t="s">
        <v>74</v>
      </c>
      <c r="B76" s="22">
        <v>9054</v>
      </c>
      <c r="C76" s="17" t="s">
        <v>77</v>
      </c>
      <c r="D76" s="120">
        <v>450000</v>
      </c>
      <c r="E76" s="177"/>
      <c r="F76" s="129">
        <v>150000</v>
      </c>
      <c r="G76" s="208"/>
      <c r="H76" s="208"/>
      <c r="I76" s="120"/>
      <c r="J76" s="120"/>
      <c r="K76" s="120"/>
      <c r="L76" s="120"/>
      <c r="M76" s="127"/>
      <c r="N76" s="136"/>
      <c r="O76" s="132"/>
    </row>
    <row r="77" spans="1:15" ht="15" customHeight="1" x14ac:dyDescent="0.25">
      <c r="A77" s="12" t="s">
        <v>74</v>
      </c>
      <c r="B77" s="22">
        <v>9055</v>
      </c>
      <c r="C77" s="211" t="s">
        <v>78</v>
      </c>
      <c r="D77" s="120">
        <v>600000</v>
      </c>
      <c r="E77" s="177"/>
      <c r="F77" s="129"/>
      <c r="G77" s="208"/>
      <c r="H77" s="208"/>
      <c r="I77" s="120">
        <v>100000</v>
      </c>
      <c r="J77" s="120">
        <v>100000</v>
      </c>
      <c r="K77" s="120">
        <v>100000</v>
      </c>
      <c r="L77" s="120"/>
      <c r="M77" s="127"/>
      <c r="N77" s="136"/>
      <c r="O77" s="132"/>
    </row>
    <row r="78" spans="1:15" ht="15" customHeight="1" x14ac:dyDescent="0.25">
      <c r="A78" s="12" t="s">
        <v>74</v>
      </c>
      <c r="B78" s="22">
        <v>9057</v>
      </c>
      <c r="C78" s="211" t="s">
        <v>80</v>
      </c>
      <c r="D78" s="120">
        <v>250000</v>
      </c>
      <c r="E78" s="177"/>
      <c r="F78" s="121"/>
      <c r="G78" s="177"/>
      <c r="H78" s="177"/>
      <c r="I78" s="120">
        <v>70000</v>
      </c>
      <c r="J78" s="120">
        <v>50000</v>
      </c>
      <c r="K78" s="120"/>
      <c r="L78" s="120"/>
      <c r="M78" s="128"/>
      <c r="N78" s="137"/>
      <c r="O78" s="132"/>
    </row>
    <row r="79" spans="1:15" ht="15" customHeight="1" x14ac:dyDescent="0.25">
      <c r="A79" s="12" t="s">
        <v>74</v>
      </c>
      <c r="B79" s="22">
        <v>9058</v>
      </c>
      <c r="C79" s="211" t="s">
        <v>81</v>
      </c>
      <c r="D79" s="120">
        <v>1200000</v>
      </c>
      <c r="E79" s="177"/>
      <c r="F79" s="121"/>
      <c r="G79" s="177"/>
      <c r="H79" s="177"/>
      <c r="I79" s="120">
        <v>150000</v>
      </c>
      <c r="J79" s="120">
        <v>100000</v>
      </c>
      <c r="K79" s="120"/>
      <c r="L79" s="288"/>
      <c r="M79" s="122"/>
      <c r="N79" s="128"/>
      <c r="O79" s="161"/>
    </row>
    <row r="80" spans="1:15" ht="15" customHeight="1" x14ac:dyDescent="0.25">
      <c r="A80" s="12" t="s">
        <v>74</v>
      </c>
      <c r="B80" s="22">
        <v>9060</v>
      </c>
      <c r="C80" s="17" t="s">
        <v>83</v>
      </c>
      <c r="D80" s="120">
        <v>900000</v>
      </c>
      <c r="E80" s="177"/>
      <c r="F80" s="121">
        <v>250000</v>
      </c>
      <c r="G80" s="177"/>
      <c r="H80" s="177"/>
      <c r="I80" s="120">
        <v>200000</v>
      </c>
      <c r="J80" s="120"/>
      <c r="K80" s="120"/>
      <c r="L80" s="120"/>
      <c r="M80" s="287"/>
      <c r="N80" s="122"/>
      <c r="O80" s="161"/>
    </row>
    <row r="81" spans="1:15" ht="15" customHeight="1" x14ac:dyDescent="0.25">
      <c r="A81" s="12" t="s">
        <v>74</v>
      </c>
      <c r="B81" s="22">
        <v>9069</v>
      </c>
      <c r="C81" s="17" t="s">
        <v>84</v>
      </c>
      <c r="D81" s="120">
        <v>3400000</v>
      </c>
      <c r="E81" s="177"/>
      <c r="F81" s="121">
        <v>500000</v>
      </c>
      <c r="G81" s="177"/>
      <c r="H81" s="177"/>
      <c r="I81" s="120">
        <v>500000</v>
      </c>
      <c r="J81" s="120">
        <v>500000</v>
      </c>
      <c r="K81" s="120">
        <v>500000</v>
      </c>
      <c r="L81" s="120">
        <v>500000</v>
      </c>
      <c r="M81" s="128">
        <v>500000</v>
      </c>
      <c r="N81" s="287">
        <v>500000</v>
      </c>
      <c r="O81" s="134"/>
    </row>
    <row r="82" spans="1:15" ht="15" customHeight="1" x14ac:dyDescent="0.25">
      <c r="A82" s="12" t="s">
        <v>74</v>
      </c>
      <c r="B82" s="22">
        <v>9070</v>
      </c>
      <c r="C82" s="17" t="s">
        <v>85</v>
      </c>
      <c r="D82" s="120">
        <v>6000000</v>
      </c>
      <c r="E82" s="177"/>
      <c r="F82" s="121">
        <v>250000</v>
      </c>
      <c r="G82" s="177"/>
      <c r="H82" s="177"/>
      <c r="I82" s="120">
        <v>1250000</v>
      </c>
      <c r="J82" s="120">
        <v>500000</v>
      </c>
      <c r="K82" s="120">
        <v>500000</v>
      </c>
      <c r="L82" s="120">
        <v>500000</v>
      </c>
      <c r="M82" s="237">
        <v>350000</v>
      </c>
      <c r="N82" s="137"/>
      <c r="O82" s="132"/>
    </row>
    <row r="83" spans="1:15" ht="15" customHeight="1" x14ac:dyDescent="0.25">
      <c r="A83" s="12" t="s">
        <v>74</v>
      </c>
      <c r="B83" s="22">
        <v>9083</v>
      </c>
      <c r="C83" s="211" t="s">
        <v>159</v>
      </c>
      <c r="D83" s="120">
        <v>1200000</v>
      </c>
      <c r="E83" s="177"/>
      <c r="F83" s="121"/>
      <c r="G83" s="177"/>
      <c r="H83" s="177"/>
      <c r="I83" s="120">
        <v>150000</v>
      </c>
      <c r="J83" s="120"/>
      <c r="K83" s="120"/>
      <c r="L83" s="120"/>
      <c r="M83" s="128"/>
      <c r="N83" s="137"/>
      <c r="O83" s="132"/>
    </row>
    <row r="84" spans="1:15" ht="15" customHeight="1" x14ac:dyDescent="0.25">
      <c r="A84" s="12" t="s">
        <v>127</v>
      </c>
      <c r="B84" s="22">
        <v>9073</v>
      </c>
      <c r="C84" s="211" t="s">
        <v>128</v>
      </c>
      <c r="D84" s="120">
        <v>600000</v>
      </c>
      <c r="E84" s="177"/>
      <c r="F84" s="121"/>
      <c r="G84" s="177"/>
      <c r="H84" s="177"/>
      <c r="I84" s="120">
        <v>150000</v>
      </c>
      <c r="J84" s="120">
        <v>100000</v>
      </c>
      <c r="K84" s="120">
        <v>100000</v>
      </c>
      <c r="L84" s="120">
        <v>100000</v>
      </c>
      <c r="M84" s="122">
        <v>100000</v>
      </c>
      <c r="N84" s="125">
        <v>100000</v>
      </c>
      <c r="O84" s="132"/>
    </row>
    <row r="85" spans="1:15" ht="15" customHeight="1" x14ac:dyDescent="0.25">
      <c r="A85" s="101" t="s">
        <v>127</v>
      </c>
      <c r="B85" s="22">
        <v>9074</v>
      </c>
      <c r="C85" s="17" t="s">
        <v>130</v>
      </c>
      <c r="D85" s="120"/>
      <c r="E85" s="207"/>
      <c r="F85" s="130">
        <v>200000</v>
      </c>
      <c r="G85" s="207"/>
      <c r="H85" s="207"/>
      <c r="I85" s="131">
        <v>100000</v>
      </c>
      <c r="J85" s="131">
        <v>100000</v>
      </c>
      <c r="K85" s="120">
        <v>100000</v>
      </c>
      <c r="L85" s="120"/>
      <c r="M85" s="122"/>
      <c r="N85" s="125"/>
      <c r="O85" s="132"/>
    </row>
    <row r="86" spans="1:15" ht="15" customHeight="1" x14ac:dyDescent="0.25">
      <c r="A86" s="119" t="s">
        <v>127</v>
      </c>
      <c r="B86" s="22">
        <v>9080</v>
      </c>
      <c r="C86" s="17" t="s">
        <v>161</v>
      </c>
      <c r="D86" s="120"/>
      <c r="E86" s="207"/>
      <c r="F86" s="130">
        <v>700000</v>
      </c>
      <c r="G86" s="207"/>
      <c r="H86" s="207"/>
      <c r="I86" s="131">
        <v>500000</v>
      </c>
      <c r="J86" s="131">
        <v>500000</v>
      </c>
      <c r="K86" s="120">
        <v>300000</v>
      </c>
      <c r="L86" s="120">
        <v>250000</v>
      </c>
      <c r="M86" s="122">
        <v>250000</v>
      </c>
      <c r="N86" s="125">
        <v>250000</v>
      </c>
      <c r="O86" s="132"/>
    </row>
    <row r="87" spans="1:15" x14ac:dyDescent="0.25">
      <c r="A87" s="51"/>
      <c r="B87" s="52"/>
      <c r="C87" s="171" t="s">
        <v>90</v>
      </c>
      <c r="D87" s="171">
        <f>SUM(D4:D83)</f>
        <v>112851200</v>
      </c>
      <c r="E87" s="171"/>
      <c r="F87" s="49">
        <f t="shared" ref="F87:O87" si="0">SUM(F4:F86)</f>
        <v>9080000</v>
      </c>
      <c r="G87" s="49">
        <f t="shared" si="0"/>
        <v>0</v>
      </c>
      <c r="H87" s="49">
        <f t="shared" si="0"/>
        <v>0</v>
      </c>
      <c r="I87" s="49">
        <f t="shared" si="0"/>
        <v>16420000</v>
      </c>
      <c r="J87" s="50">
        <f t="shared" si="0"/>
        <v>19250000</v>
      </c>
      <c r="K87" s="44">
        <f t="shared" si="0"/>
        <v>19200000</v>
      </c>
      <c r="L87" s="45">
        <f t="shared" si="0"/>
        <v>9600000</v>
      </c>
      <c r="M87" s="45">
        <f t="shared" si="0"/>
        <v>15800000</v>
      </c>
      <c r="N87" s="284">
        <f t="shared" si="0"/>
        <v>12550000</v>
      </c>
      <c r="O87" s="282">
        <f t="shared" si="0"/>
        <v>158558</v>
      </c>
    </row>
    <row r="88" spans="1:15" x14ac:dyDescent="0.25">
      <c r="A88" s="47"/>
      <c r="B88" s="48"/>
      <c r="C88" s="286" t="s">
        <v>192</v>
      </c>
      <c r="D88" s="271"/>
      <c r="E88" s="272"/>
      <c r="F88" s="268">
        <v>7500000</v>
      </c>
      <c r="G88" s="270"/>
      <c r="H88" s="270"/>
      <c r="I88" s="269">
        <v>3750000</v>
      </c>
      <c r="J88" s="61">
        <v>3750000</v>
      </c>
      <c r="K88" s="34"/>
      <c r="L88" s="35"/>
      <c r="M88" s="46"/>
      <c r="N88" s="283">
        <f>SUM(F87:N87)</f>
        <v>101900000</v>
      </c>
      <c r="O88" s="39"/>
    </row>
    <row r="89" spans="1:15" x14ac:dyDescent="0.25">
      <c r="A89" s="285"/>
      <c r="B89" s="168" t="s">
        <v>92</v>
      </c>
      <c r="C89" s="133"/>
      <c r="D89" s="266"/>
      <c r="E89" s="266"/>
      <c r="F89" s="267"/>
      <c r="G89" s="267"/>
      <c r="H89" s="267"/>
      <c r="I89" s="35"/>
      <c r="J89" s="34"/>
      <c r="K89" s="34"/>
      <c r="L89" s="35"/>
      <c r="M89" s="35"/>
      <c r="N89" s="35"/>
      <c r="O89" s="39"/>
    </row>
    <row r="90" spans="1:15" x14ac:dyDescent="0.25">
      <c r="A90" s="189"/>
      <c r="B90" s="190" t="s">
        <v>163</v>
      </c>
      <c r="C90" s="191"/>
      <c r="D90" s="166"/>
      <c r="E90" s="166"/>
      <c r="F90" s="167"/>
      <c r="G90" s="167"/>
      <c r="H90" s="167"/>
      <c r="I90" s="35"/>
      <c r="J90" s="34"/>
      <c r="K90" s="34"/>
      <c r="L90" s="35"/>
      <c r="M90" s="35"/>
      <c r="N90" s="35"/>
      <c r="O90" s="39"/>
    </row>
    <row r="91" spans="1:15" x14ac:dyDescent="0.25">
      <c r="A91" s="202"/>
      <c r="B91" s="199" t="s">
        <v>193</v>
      </c>
      <c r="C91" s="200"/>
      <c r="D91" s="166"/>
      <c r="E91" s="166"/>
      <c r="F91" s="167"/>
      <c r="G91" s="167"/>
      <c r="H91" s="167"/>
      <c r="I91" s="35"/>
      <c r="J91" s="34"/>
      <c r="K91" s="34"/>
      <c r="L91" s="35"/>
      <c r="M91" s="35"/>
      <c r="N91" s="35"/>
      <c r="O91" s="39"/>
    </row>
    <row r="92" spans="1:15" x14ac:dyDescent="0.25">
      <c r="A92" s="206"/>
      <c r="B92" s="204" t="s">
        <v>194</v>
      </c>
      <c r="C92" s="205"/>
      <c r="D92" s="166"/>
      <c r="E92" s="166"/>
      <c r="F92" s="167"/>
      <c r="G92" s="167"/>
      <c r="H92" s="167"/>
      <c r="I92" s="35"/>
      <c r="J92" s="34"/>
      <c r="K92" s="34"/>
      <c r="L92" s="35"/>
      <c r="M92" s="35"/>
      <c r="N92" s="35"/>
      <c r="O92" s="39"/>
    </row>
    <row r="93" spans="1:15" x14ac:dyDescent="0.25">
      <c r="A93" s="203"/>
      <c r="B93" s="201" t="s">
        <v>195</v>
      </c>
      <c r="C93" s="198"/>
      <c r="D93" s="166"/>
      <c r="E93" s="166"/>
      <c r="F93" s="167"/>
      <c r="G93" s="167"/>
      <c r="H93" s="167"/>
      <c r="I93" s="35"/>
      <c r="J93" s="34"/>
      <c r="K93" s="34"/>
      <c r="L93" s="35"/>
      <c r="M93" s="35"/>
      <c r="N93" s="35"/>
      <c r="O93" s="39"/>
    </row>
    <row r="94" spans="1:15" x14ac:dyDescent="0.25">
      <c r="A94" s="265"/>
      <c r="B94" s="264"/>
      <c r="C94" s="43"/>
      <c r="D94" s="166"/>
      <c r="E94" s="166"/>
      <c r="F94" s="167"/>
      <c r="G94" s="167"/>
      <c r="H94" s="167"/>
      <c r="I94" s="35"/>
      <c r="J94" s="34"/>
      <c r="K94" s="34"/>
      <c r="L94" s="35"/>
      <c r="M94" s="35"/>
      <c r="N94" s="35"/>
      <c r="O94" s="39"/>
    </row>
    <row r="95" spans="1:15" x14ac:dyDescent="0.25">
      <c r="B95" s="222"/>
      <c r="C95" s="228" t="s">
        <v>196</v>
      </c>
      <c r="D95" s="229"/>
      <c r="E95" s="221"/>
      <c r="F95" s="188"/>
      <c r="G95" s="143"/>
      <c r="H95" s="150"/>
      <c r="I95" s="273"/>
    </row>
    <row r="96" spans="1:15" x14ac:dyDescent="0.25">
      <c r="B96" s="224" t="s">
        <v>182</v>
      </c>
      <c r="C96" s="220" t="s">
        <v>197</v>
      </c>
      <c r="D96" s="229"/>
      <c r="E96" s="221"/>
      <c r="F96" s="225">
        <v>270000</v>
      </c>
      <c r="G96" s="230"/>
      <c r="H96" s="150"/>
      <c r="I96" s="273"/>
    </row>
    <row r="97" spans="2:10" x14ac:dyDescent="0.25">
      <c r="B97" s="217" t="s">
        <v>198</v>
      </c>
      <c r="C97" s="218" t="s">
        <v>171</v>
      </c>
      <c r="D97" s="227"/>
      <c r="E97" s="219"/>
      <c r="F97" s="216">
        <v>1310000</v>
      </c>
      <c r="G97" s="230"/>
      <c r="H97" s="150"/>
      <c r="I97" s="273"/>
      <c r="J97" s="76"/>
    </row>
    <row r="98" spans="2:10" x14ac:dyDescent="0.25">
      <c r="B98" s="256"/>
      <c r="C98" s="13"/>
      <c r="F98" s="150"/>
      <c r="G98" s="274"/>
      <c r="H98" s="276"/>
      <c r="I98" s="273"/>
    </row>
    <row r="99" spans="2:10" x14ac:dyDescent="0.25">
      <c r="B99" s="25"/>
      <c r="F99" s="212">
        <f>SUM(F88:F98)</f>
        <v>9080000</v>
      </c>
      <c r="G99" s="213">
        <f>SUM(G88:G97)</f>
        <v>0</v>
      </c>
      <c r="H99" s="275"/>
      <c r="I99" s="277"/>
    </row>
    <row r="100" spans="2:10" x14ac:dyDescent="0.25">
      <c r="B100" s="25"/>
    </row>
    <row r="101" spans="2:10" x14ac:dyDescent="0.25">
      <c r="B101" s="257">
        <v>9063</v>
      </c>
      <c r="C101" s="81" t="s">
        <v>100</v>
      </c>
      <c r="D101" s="82">
        <v>-585638</v>
      </c>
      <c r="E101" s="173"/>
    </row>
    <row r="102" spans="2:10" x14ac:dyDescent="0.25">
      <c r="B102" s="257">
        <v>9064</v>
      </c>
      <c r="C102" s="81" t="s">
        <v>101</v>
      </c>
      <c r="D102" s="83">
        <v>-42754</v>
      </c>
      <c r="E102" s="174"/>
    </row>
    <row r="103" spans="2:10" x14ac:dyDescent="0.25">
      <c r="B103" s="257">
        <v>9065</v>
      </c>
      <c r="C103" s="81" t="s">
        <v>102</v>
      </c>
      <c r="D103" s="83">
        <v>-32701</v>
      </c>
      <c r="E103" s="174"/>
    </row>
    <row r="104" spans="2:10" x14ac:dyDescent="0.25">
      <c r="B104" s="257" t="s">
        <v>198</v>
      </c>
      <c r="C104" s="85" t="s">
        <v>199</v>
      </c>
      <c r="D104" s="102">
        <v>-1540573</v>
      </c>
      <c r="E104" s="175"/>
    </row>
    <row r="105" spans="2:10" x14ac:dyDescent="0.25">
      <c r="B105" s="250">
        <v>9028</v>
      </c>
      <c r="C105" s="11" t="s">
        <v>200</v>
      </c>
      <c r="D105" s="102">
        <v>-1338000</v>
      </c>
      <c r="E105" s="176"/>
    </row>
    <row r="106" spans="2:10" ht="22.5" customHeight="1" x14ac:dyDescent="0.25">
      <c r="B106" s="260">
        <v>9039</v>
      </c>
      <c r="C106" s="261" t="s">
        <v>97</v>
      </c>
      <c r="D106" s="262">
        <v>-1197000</v>
      </c>
      <c r="E106" s="176"/>
    </row>
    <row r="107" spans="2:10" ht="22.5" customHeight="1" x14ac:dyDescent="0.25">
      <c r="B107" s="258">
        <v>9087</v>
      </c>
      <c r="C107" s="263" t="s">
        <v>201</v>
      </c>
      <c r="D107" s="259">
        <v>-470291.71</v>
      </c>
      <c r="E107" s="176"/>
    </row>
  </sheetData>
  <pageMargins left="0.7" right="0.7" top="0.75" bottom="0.75" header="0.3" footer="0.3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ttverd xmlns="7e97ee9f-028d-465b-8eda-5b6d9434d0ad">true</Nattverd>
    <D_x00e5_p xmlns="7e97ee9f-028d-465b-8eda-5b6d9434d0ad">true</D_x00e5_p>
    <Kirke xmlns="7e97ee9f-028d-465b-8eda-5b6d9434d0ad" xsi:nil="true"/>
    <Kirkested xmlns="7e97ee9f-028d-465b-8eda-5b6d9434d0ad" xsi:nil="true"/>
    <SharedWithUsers xmlns="b52252b3-0888-41a6-a5c5-394545d79848">
      <UserInfo>
        <DisplayName>Asgeir Rønningen</DisplayName>
        <AccountId>38</AccountId>
        <AccountType/>
      </UserInfo>
      <UserInfo>
        <DisplayName>Gunnlaug Brenne</DisplayName>
        <AccountId>14</AccountId>
        <AccountType/>
      </UserInfo>
    </SharedWithUsers>
    <TaxCatchAll xmlns="b52252b3-0888-41a6-a5c5-394545d79848" xsi:nil="true"/>
    <lcf76f155ced4ddcb4097134ff3c332f xmlns="7e97ee9f-028d-465b-8eda-5b6d9434d0ad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277AFD577928478CD506431A0DB99A" ma:contentTypeVersion="20" ma:contentTypeDescription="Opprett et nytt dokument." ma:contentTypeScope="" ma:versionID="660f6bad39945bc27256fc23d70dd70c">
  <xsd:schema xmlns:xsd="http://www.w3.org/2001/XMLSchema" xmlns:xs="http://www.w3.org/2001/XMLSchema" xmlns:p="http://schemas.microsoft.com/office/2006/metadata/properties" xmlns:ns2="7e97ee9f-028d-465b-8eda-5b6d9434d0ad" xmlns:ns3="b52252b3-0888-41a6-a5c5-394545d79848" targetNamespace="http://schemas.microsoft.com/office/2006/metadata/properties" ma:root="true" ma:fieldsID="87eca9223c071b184ea4dde9af94761f" ns2:_="" ns3:_="">
    <xsd:import namespace="7e97ee9f-028d-465b-8eda-5b6d9434d0ad"/>
    <xsd:import namespace="b52252b3-0888-41a6-a5c5-394545d798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D_x00e5_p" minOccurs="0"/>
                <xsd:element ref="ns2:Nattverd" minOccurs="0"/>
                <xsd:element ref="ns2:Kirke" minOccurs="0"/>
                <xsd:element ref="ns2:Kirkested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97ee9f-028d-465b-8eda-5b6d9434d0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D_x00e5_p" ma:index="18" nillable="true" ma:displayName="Dåp" ma:default="1" ma:format="Dropdown" ma:internalName="D_x00e5_p">
      <xsd:simpleType>
        <xsd:restriction base="dms:Boolean"/>
      </xsd:simpleType>
    </xsd:element>
    <xsd:element name="Nattverd" ma:index="19" nillable="true" ma:displayName="Nattverd" ma:default="1" ma:format="Dropdown" ma:internalName="Nattverd">
      <xsd:simpleType>
        <xsd:restriction base="dms:Boolean"/>
      </xsd:simpleType>
    </xsd:element>
    <xsd:element name="Kirke" ma:index="20" nillable="true" ma:displayName="Kirke" ma:format="Dropdown" ma:internalName="Kirke">
      <xsd:simpleType>
        <xsd:restriction base="dms:Text">
          <xsd:maxLength value="255"/>
        </xsd:restriction>
      </xsd:simpleType>
    </xsd:element>
    <xsd:element name="Kirkested" ma:index="21" nillable="true" ma:displayName="Kirkested" ma:format="Dropdown" ma:internalName="Kirkested">
      <xsd:simpleType>
        <xsd:restriction base="dms:Choice">
          <xsd:enumeration value="Eidsberg"/>
          <xsd:enumeration value="Trømborg"/>
          <xsd:enumeration value="Mysen"/>
          <xsd:enumeration value="Hærland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Bildemerkelapper" ma:readOnly="false" ma:fieldId="{5cf76f15-5ced-4ddc-b409-7134ff3c332f}" ma:taxonomyMulti="true" ma:sspId="84de8575-74db-4a6a-b3a0-42d3e2483a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2252b3-0888-41a6-a5c5-394545d7984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ddafc249-3dd5-4b41-9192-6f82b98f570e}" ma:internalName="TaxCatchAll" ma:showField="CatchAllData" ma:web="b52252b3-0888-41a6-a5c5-394545d798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43FC81-AC0E-4881-96D5-173BE14631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EF93CE-C213-41E5-AD99-2FC64D1F898C}">
  <ds:schemaRefs>
    <ds:schemaRef ds:uri="http://purl.org/dc/elements/1.1/"/>
    <ds:schemaRef ds:uri="7e97ee9f-028d-465b-8eda-5b6d9434d0ad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b52252b3-0888-41a6-a5c5-394545d7984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D1EFEDE-9880-4EE1-AE13-96E86143F7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97ee9f-028d-465b-8eda-5b6d9434d0ad"/>
    <ds:schemaRef ds:uri="b52252b3-0888-41a6-a5c5-394545d798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1</vt:i4>
      </vt:variant>
    </vt:vector>
  </HeadingPairs>
  <TitlesOfParts>
    <vt:vector size="5" baseType="lpstr">
      <vt:lpstr>2020</vt:lpstr>
      <vt:lpstr>2021</vt:lpstr>
      <vt:lpstr>2022</vt:lpstr>
      <vt:lpstr>2023</vt:lpstr>
      <vt:lpstr>'2020'!_Hlk40733295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Anne-Grethe Larsen</dc:creator>
  <cp:keywords/>
  <dc:description/>
  <cp:lastModifiedBy>Gunnlaug Brenne</cp:lastModifiedBy>
  <cp:revision/>
  <dcterms:created xsi:type="dcterms:W3CDTF">2019-03-18T10:59:00Z</dcterms:created>
  <dcterms:modified xsi:type="dcterms:W3CDTF">2023-01-20T09:16:36Z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0x010100AC277AFD577928478CD506431A0DB99A</vt:lpwstr>
  </property>
  <property fmtid="{D5CDD505-2E9C-101B-9397-08002B2CF9AE}" pid="3" name="MediaServiceImageTags">
    <vt:lpwstr/>
  </property>
</Properties>
</file>