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645" windowWidth="15180" windowHeight="11640" activeTab="2"/>
  </bookViews>
  <sheets>
    <sheet name="Budsjett - lønn 2009" sheetId="1" r:id="rId1"/>
    <sheet name="Forklaring undersk" sheetId="2" r:id="rId2"/>
    <sheet name="Sammendrag" sheetId="3" r:id="rId3"/>
  </sheets>
  <definedNames/>
  <calcPr fullCalcOnLoad="1"/>
</workbook>
</file>

<file path=xl/sharedStrings.xml><?xml version="1.0" encoding="utf-8"?>
<sst xmlns="http://schemas.openxmlformats.org/spreadsheetml/2006/main" count="69" uniqueCount="44">
  <si>
    <t xml:space="preserve"> </t>
  </si>
  <si>
    <t>Tildeling</t>
  </si>
  <si>
    <t>Koststed</t>
  </si>
  <si>
    <t>2000  Kirkerådet - felleskostnader</t>
  </si>
  <si>
    <t>2020  Kirkemøtet</t>
  </si>
  <si>
    <t>2030  Ungdommens kirkemøte</t>
  </si>
  <si>
    <t>2100  Direktør og direktørens stab</t>
  </si>
  <si>
    <t>2120  Kirkerådet, nemder og utvalg</t>
  </si>
  <si>
    <t>2200  Administrasjonsavdelingen</t>
  </si>
  <si>
    <t>2300  Informasjons- og kommunikasjonsavdelingen</t>
  </si>
  <si>
    <t>2400  Kirkeordningsspørsmål</t>
  </si>
  <si>
    <t>2500  Menighetsutvikling generelt</t>
  </si>
  <si>
    <t>2510  Seksjon barn/unge og trosopplæring</t>
  </si>
  <si>
    <t>2520  Seksjon for diakoni og samfunn</t>
  </si>
  <si>
    <t>2530  Seksjon for gudtjenesteliv</t>
  </si>
  <si>
    <t>2540  Liturgisk senter</t>
  </si>
  <si>
    <t>2600  Samisk kirkeliv</t>
  </si>
  <si>
    <t>2620  Samisk kirkeråd, nemder og utvalg</t>
  </si>
  <si>
    <t>2720  Mellomkirkelig råd, nemder og utvalg</t>
  </si>
  <si>
    <t>2730 Menighet og misjon</t>
  </si>
  <si>
    <t>Total</t>
  </si>
  <si>
    <t>Merforbruk/ merinntekt</t>
  </si>
  <si>
    <t>2401  Medlemsregister</t>
  </si>
  <si>
    <t>2402  Demokrati</t>
  </si>
  <si>
    <t>2512  Trosopplæring</t>
  </si>
  <si>
    <t>2511  Samisk trosopplæring</t>
  </si>
  <si>
    <t>2700  Økumenik og internasjonale relasjoner</t>
  </si>
  <si>
    <t>Totalbudsjett</t>
  </si>
  <si>
    <t>Kostnader</t>
  </si>
  <si>
    <t>Lønnsbudsjett</t>
  </si>
  <si>
    <t xml:space="preserve">Budsjett </t>
  </si>
  <si>
    <t>driftskostnader</t>
  </si>
  <si>
    <t>Inntektsbudsjett</t>
  </si>
  <si>
    <t>Bokført lønn</t>
  </si>
  <si>
    <t>Forklaring budsjettundeskudd</t>
  </si>
  <si>
    <t>Hele mill.</t>
  </si>
  <si>
    <t>Kostn utover tild KM</t>
  </si>
  <si>
    <t>UKM</t>
  </si>
  <si>
    <t>Medl.reg utover tild</t>
  </si>
  <si>
    <t>Tapte salgsinntekter</t>
  </si>
  <si>
    <t>Refusjon sykepenger</t>
  </si>
  <si>
    <t>Husleieøkn</t>
  </si>
  <si>
    <t>Økn reisebudsj ansatte utover KM</t>
  </si>
  <si>
    <t>Lønn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</si>
</sst>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 * #,##0_ ;_ * \-#,##0_ ;_ * &quot;-&quot;??_ ;_ @_ "/>
    <numFmt numFmtId="165" formatCode="#,##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Border="1" applyAlignment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165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165" fontId="0" fillId="0" borderId="2" xfId="0" applyNumberForma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32"/>
  <sheetViews>
    <sheetView workbookViewId="0" topLeftCell="A1">
      <selection activeCell="B43" sqref="B43"/>
    </sheetView>
  </sheetViews>
  <sheetFormatPr defaultColWidth="11.421875" defaultRowHeight="12.75"/>
  <cols>
    <col min="1" max="1" width="44.140625" style="0" customWidth="1"/>
    <col min="2" max="3" width="19.421875" style="0" customWidth="1"/>
  </cols>
  <sheetData>
    <row r="3" ht="18">
      <c r="A3" s="7"/>
    </row>
    <row r="4" spans="1:3" ht="12.75">
      <c r="A4" s="3"/>
      <c r="B4" s="17"/>
      <c r="C4" s="17"/>
    </row>
    <row r="5" spans="1:3" ht="12.75">
      <c r="A5" s="2"/>
      <c r="B5" s="2"/>
      <c r="C5" s="2"/>
    </row>
    <row r="6" spans="1:3" ht="12.75">
      <c r="A6" s="13" t="s">
        <v>2</v>
      </c>
      <c r="B6" s="13" t="s">
        <v>29</v>
      </c>
      <c r="C6" s="13" t="s">
        <v>33</v>
      </c>
    </row>
    <row r="7" spans="1:3" ht="12.75">
      <c r="A7" s="15"/>
      <c r="B7" s="15"/>
      <c r="C7" s="13">
        <v>2009</v>
      </c>
    </row>
    <row r="8" spans="1:3" ht="12.75">
      <c r="A8" s="4" t="s">
        <v>3</v>
      </c>
      <c r="B8" s="5"/>
      <c r="C8" s="5">
        <v>6846</v>
      </c>
    </row>
    <row r="9" spans="1:3" ht="12.75">
      <c r="A9" s="4" t="s">
        <v>4</v>
      </c>
      <c r="B9" s="5">
        <v>410760</v>
      </c>
      <c r="C9" s="5">
        <v>316305.23</v>
      </c>
    </row>
    <row r="10" spans="1:3" ht="12.75">
      <c r="A10" s="8" t="s">
        <v>5</v>
      </c>
      <c r="B10" s="5">
        <v>68460</v>
      </c>
      <c r="C10" s="5">
        <v>55807.33</v>
      </c>
    </row>
    <row r="11" spans="1:3" ht="12.75">
      <c r="A11" s="8" t="s">
        <v>6</v>
      </c>
      <c r="B11" s="5">
        <v>2171234</v>
      </c>
      <c r="C11" s="5">
        <v>2411222.17</v>
      </c>
    </row>
    <row r="12" spans="1:3" ht="12.75">
      <c r="A12" s="8" t="s">
        <v>7</v>
      </c>
      <c r="B12" s="5">
        <v>9128</v>
      </c>
      <c r="C12" s="5">
        <v>9678.67</v>
      </c>
    </row>
    <row r="13" spans="1:3" ht="12.75">
      <c r="A13" s="8" t="s">
        <v>8</v>
      </c>
      <c r="B13" s="5">
        <v>5384224.05</v>
      </c>
      <c r="C13" s="5">
        <v>5455527.06</v>
      </c>
    </row>
    <row r="14" spans="1:3" ht="12.75">
      <c r="A14" s="8" t="s">
        <v>9</v>
      </c>
      <c r="B14" s="5">
        <v>3863202.36</v>
      </c>
      <c r="C14" s="5">
        <v>3175157.13</v>
      </c>
    </row>
    <row r="15" spans="1:3" ht="12.75">
      <c r="A15" s="8" t="s">
        <v>10</v>
      </c>
      <c r="B15" s="5">
        <v>3295263.91</v>
      </c>
      <c r="C15" s="5">
        <v>3175157</v>
      </c>
    </row>
    <row r="16" spans="1:3" ht="12.75">
      <c r="A16" s="8" t="s">
        <v>22</v>
      </c>
      <c r="B16" s="5">
        <v>1524203.25</v>
      </c>
      <c r="C16" s="5">
        <v>1390021</v>
      </c>
    </row>
    <row r="17" spans="1:3" ht="12.75">
      <c r="A17" s="8" t="s">
        <v>23</v>
      </c>
      <c r="B17" s="5">
        <v>576041.84</v>
      </c>
      <c r="C17" s="5">
        <v>691995.71</v>
      </c>
    </row>
    <row r="18" spans="1:3" ht="12.75">
      <c r="A18" s="8" t="s">
        <v>11</v>
      </c>
      <c r="B18" s="5">
        <v>1349617.02</v>
      </c>
      <c r="C18" s="5">
        <v>1272698</v>
      </c>
    </row>
    <row r="19" spans="1:3" ht="12.75">
      <c r="A19" s="8" t="s">
        <v>12</v>
      </c>
      <c r="B19" s="5">
        <v>1061794.06</v>
      </c>
      <c r="C19" s="5">
        <v>1545376</v>
      </c>
    </row>
    <row r="20" spans="1:3" ht="12.75">
      <c r="A20" s="8" t="s">
        <v>25</v>
      </c>
      <c r="B20" s="5">
        <v>0</v>
      </c>
      <c r="C20" s="5">
        <v>0</v>
      </c>
    </row>
    <row r="21" spans="1:3" ht="12.75">
      <c r="A21" s="8" t="s">
        <v>24</v>
      </c>
      <c r="B21" s="5">
        <v>1584415.42</v>
      </c>
      <c r="C21" s="5">
        <v>2162380</v>
      </c>
    </row>
    <row r="22" spans="1:3" ht="12.75">
      <c r="A22" s="8" t="s">
        <v>13</v>
      </c>
      <c r="B22" s="5">
        <v>1850137.78</v>
      </c>
      <c r="C22" s="5">
        <v>1915994</v>
      </c>
    </row>
    <row r="23" spans="1:3" ht="12.75">
      <c r="A23" s="8" t="s">
        <v>14</v>
      </c>
      <c r="B23" s="5">
        <v>1889403.12</v>
      </c>
      <c r="C23" s="5">
        <v>1328150</v>
      </c>
    </row>
    <row r="24" spans="1:3" ht="12.75">
      <c r="A24" s="8" t="s">
        <v>15</v>
      </c>
      <c r="B24" s="5">
        <v>1000372.32</v>
      </c>
      <c r="C24" s="5">
        <v>930288</v>
      </c>
    </row>
    <row r="25" spans="1:3" ht="12.75">
      <c r="A25" s="8" t="s">
        <v>16</v>
      </c>
      <c r="B25" s="5">
        <v>1751809.93</v>
      </c>
      <c r="C25" s="5">
        <v>1608209.9</v>
      </c>
    </row>
    <row r="26" spans="1:3" ht="12.75">
      <c r="A26" s="8" t="s">
        <v>17</v>
      </c>
      <c r="B26" s="5"/>
      <c r="C26" s="5">
        <v>1905.47</v>
      </c>
    </row>
    <row r="27" spans="1:3" ht="12.75">
      <c r="A27" s="8" t="s">
        <v>26</v>
      </c>
      <c r="B27" s="5">
        <v>3953594.32</v>
      </c>
      <c r="C27" s="5">
        <v>3765353.92</v>
      </c>
    </row>
    <row r="28" spans="1:3" ht="12.75">
      <c r="A28" s="8" t="s">
        <v>18</v>
      </c>
      <c r="B28" s="5">
        <v>4564</v>
      </c>
      <c r="C28" s="5">
        <v>4034.1</v>
      </c>
    </row>
    <row r="29" spans="1:3" ht="12.75">
      <c r="A29" s="4" t="s">
        <v>19</v>
      </c>
      <c r="B29" s="5">
        <v>476567.18</v>
      </c>
      <c r="C29" s="5">
        <v>469836.18</v>
      </c>
    </row>
    <row r="30" spans="1:3" ht="12.75">
      <c r="A30" s="4"/>
      <c r="B30" s="5"/>
      <c r="C30" s="5">
        <v>85022</v>
      </c>
    </row>
    <row r="31" spans="1:3" ht="12.75">
      <c r="A31" s="9" t="s">
        <v>20</v>
      </c>
      <c r="B31" s="5">
        <f>SUM(B8:B29)</f>
        <v>32224792.56</v>
      </c>
      <c r="C31" s="5">
        <f>SUM(C8:C30)</f>
        <v>31776964.869999997</v>
      </c>
    </row>
    <row r="32" spans="1:3" ht="12.75">
      <c r="A32" s="4"/>
      <c r="B32" s="4"/>
      <c r="C32" s="4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33"/>
  <sheetViews>
    <sheetView workbookViewId="0" topLeftCell="A1">
      <selection activeCell="B5" sqref="B5:D20"/>
    </sheetView>
  </sheetViews>
  <sheetFormatPr defaultColWidth="11.421875" defaultRowHeight="12.75"/>
  <cols>
    <col min="2" max="2" width="34.140625" style="0" customWidth="1"/>
    <col min="3" max="3" width="15.421875" style="0" customWidth="1"/>
  </cols>
  <sheetData>
    <row r="5" ht="18">
      <c r="B5" s="7" t="s">
        <v>34</v>
      </c>
    </row>
    <row r="8" spans="3:4" ht="12.75">
      <c r="C8" s="20" t="s">
        <v>35</v>
      </c>
      <c r="D8" s="1"/>
    </row>
    <row r="9" spans="3:4" ht="12.75">
      <c r="C9" s="19"/>
      <c r="D9" s="1"/>
    </row>
    <row r="10" spans="2:4" ht="12.75">
      <c r="B10" t="s">
        <v>36</v>
      </c>
      <c r="C10" s="19">
        <v>0.5</v>
      </c>
      <c r="D10" s="1"/>
    </row>
    <row r="11" spans="2:4" ht="12.75">
      <c r="B11" t="s">
        <v>38</v>
      </c>
      <c r="C11" s="19">
        <v>1.6</v>
      </c>
      <c r="D11" s="1"/>
    </row>
    <row r="12" spans="2:4" ht="12.75">
      <c r="B12" t="s">
        <v>37</v>
      </c>
      <c r="C12" s="19">
        <v>0.1</v>
      </c>
      <c r="D12" s="1"/>
    </row>
    <row r="13" spans="2:4" ht="12.75">
      <c r="B13" t="s">
        <v>42</v>
      </c>
      <c r="C13" s="19">
        <v>0.5</v>
      </c>
      <c r="D13" s="1"/>
    </row>
    <row r="14" spans="2:4" ht="12.75">
      <c r="B14" t="s">
        <v>43</v>
      </c>
      <c r="C14" s="19">
        <v>0.5</v>
      </c>
      <c r="D14" s="1"/>
    </row>
    <row r="15" spans="2:4" ht="12.75">
      <c r="B15" t="s">
        <v>39</v>
      </c>
      <c r="C15" s="19">
        <v>1.3</v>
      </c>
      <c r="D15" s="1"/>
    </row>
    <row r="16" spans="2:4" ht="12.75">
      <c r="B16" t="s">
        <v>40</v>
      </c>
      <c r="C16" s="19">
        <v>1</v>
      </c>
      <c r="D16" s="1"/>
    </row>
    <row r="17" spans="2:4" ht="12.75">
      <c r="B17" t="s">
        <v>41</v>
      </c>
      <c r="C17" s="19">
        <v>0.2</v>
      </c>
      <c r="D17" s="1"/>
    </row>
    <row r="18" spans="3:4" ht="12.75">
      <c r="C18" s="19"/>
      <c r="D18" s="1"/>
    </row>
    <row r="19" spans="3:4" ht="13.5" thickBot="1">
      <c r="C19" s="21">
        <f>SUM(C10:C18)</f>
        <v>5.7</v>
      </c>
      <c r="D19" s="1"/>
    </row>
    <row r="20" spans="3:4" ht="12.75">
      <c r="C20" s="19"/>
      <c r="D20" s="1"/>
    </row>
    <row r="21" spans="3:4" ht="12.75">
      <c r="C21" s="19"/>
      <c r="D21" s="1"/>
    </row>
    <row r="22" spans="3:4" ht="12.75">
      <c r="C22" s="19"/>
      <c r="D22" s="1"/>
    </row>
    <row r="23" spans="3:4" ht="12.75">
      <c r="C23" s="19"/>
      <c r="D23" s="1"/>
    </row>
    <row r="24" spans="3:4" ht="12.75">
      <c r="C24" s="19"/>
      <c r="D24" s="1"/>
    </row>
    <row r="25" spans="3:4" ht="12.75">
      <c r="C25" s="19"/>
      <c r="D25" s="1"/>
    </row>
    <row r="26" spans="3:4" ht="12.75">
      <c r="C26" s="19"/>
      <c r="D26" s="1"/>
    </row>
    <row r="27" spans="3:4" ht="12.75">
      <c r="C27" s="19"/>
      <c r="D27" s="1"/>
    </row>
    <row r="28" spans="3:4" ht="12.75">
      <c r="C28" s="19"/>
      <c r="D28" s="1"/>
    </row>
    <row r="29" spans="3:4" ht="12.75">
      <c r="C29" s="19"/>
      <c r="D29" s="1"/>
    </row>
    <row r="30" spans="3:4" ht="12.75">
      <c r="C30" s="19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7"/>
  <sheetViews>
    <sheetView tabSelected="1" workbookViewId="0" topLeftCell="A1">
      <selection activeCell="E36" sqref="A6:E36"/>
    </sheetView>
  </sheetViews>
  <sheetFormatPr defaultColWidth="11.421875" defaultRowHeight="12.75"/>
  <cols>
    <col min="1" max="1" width="44.140625" style="0" customWidth="1"/>
    <col min="2" max="2" width="19.421875" style="0" customWidth="1"/>
    <col min="3" max="4" width="19.28125" style="0" customWidth="1"/>
    <col min="5" max="5" width="17.28125" style="0" customWidth="1"/>
  </cols>
  <sheetData>
    <row r="3" ht="18">
      <c r="A3" s="7"/>
    </row>
    <row r="4" spans="1:5" ht="12.75">
      <c r="A4" s="3"/>
      <c r="B4" s="17"/>
      <c r="E4" s="17"/>
    </row>
    <row r="5" spans="1:3" ht="12.75">
      <c r="A5" s="2"/>
      <c r="B5" s="2"/>
      <c r="C5" s="6"/>
    </row>
    <row r="6" spans="1:5" ht="12.75">
      <c r="A6" s="13" t="s">
        <v>2</v>
      </c>
      <c r="B6" s="13" t="s">
        <v>29</v>
      </c>
      <c r="C6" s="14" t="s">
        <v>30</v>
      </c>
      <c r="D6" s="13" t="s">
        <v>27</v>
      </c>
      <c r="E6" s="13" t="s">
        <v>32</v>
      </c>
    </row>
    <row r="7" spans="1:5" ht="12.75">
      <c r="A7" s="15"/>
      <c r="B7" s="15"/>
      <c r="C7" s="14" t="s">
        <v>31</v>
      </c>
      <c r="D7" s="13" t="s">
        <v>28</v>
      </c>
      <c r="E7" s="16"/>
    </row>
    <row r="8" spans="1:5" ht="12.75">
      <c r="A8" s="4" t="s">
        <v>3</v>
      </c>
      <c r="B8" s="5"/>
      <c r="C8" s="5">
        <v>6646050</v>
      </c>
      <c r="D8" s="18">
        <f>SUM(B8:C8)</f>
        <v>6646050</v>
      </c>
      <c r="E8" s="18">
        <v>2655000</v>
      </c>
    </row>
    <row r="9" spans="1:5" ht="12.75">
      <c r="A9" s="4" t="s">
        <v>4</v>
      </c>
      <c r="B9" s="5">
        <v>410760</v>
      </c>
      <c r="C9" s="5">
        <v>1611200</v>
      </c>
      <c r="D9" s="18">
        <f aca="true" t="shared" si="0" ref="D9:D29">SUM(B9:C9)</f>
        <v>2021960</v>
      </c>
      <c r="E9" s="18"/>
    </row>
    <row r="10" spans="1:5" ht="12.75">
      <c r="A10" s="8" t="s">
        <v>5</v>
      </c>
      <c r="B10" s="5">
        <v>68460</v>
      </c>
      <c r="C10" s="5">
        <v>280000</v>
      </c>
      <c r="D10" s="18">
        <f t="shared" si="0"/>
        <v>348460</v>
      </c>
      <c r="E10" s="18"/>
    </row>
    <row r="11" spans="1:5" ht="12.75">
      <c r="A11" s="8" t="s">
        <v>6</v>
      </c>
      <c r="B11" s="5">
        <v>2161401.78</v>
      </c>
      <c r="C11" s="5">
        <v>349500</v>
      </c>
      <c r="D11" s="18">
        <f t="shared" si="0"/>
        <v>2510901.78</v>
      </c>
      <c r="E11" s="18">
        <v>3000</v>
      </c>
    </row>
    <row r="12" spans="1:5" ht="12.75">
      <c r="A12" s="8" t="s">
        <v>7</v>
      </c>
      <c r="B12" s="5">
        <v>9128</v>
      </c>
      <c r="C12" s="5">
        <v>237600</v>
      </c>
      <c r="D12" s="18">
        <f t="shared" si="0"/>
        <v>246728</v>
      </c>
      <c r="E12" s="18"/>
    </row>
    <row r="13" spans="1:5" ht="12.75">
      <c r="A13" s="8" t="s">
        <v>8</v>
      </c>
      <c r="B13" s="5">
        <v>5140457.6</v>
      </c>
      <c r="C13" s="5">
        <v>259000</v>
      </c>
      <c r="D13" s="18">
        <f t="shared" si="0"/>
        <v>5399457.6</v>
      </c>
      <c r="E13" s="18">
        <v>977500</v>
      </c>
    </row>
    <row r="14" spans="1:5" ht="12.75">
      <c r="A14" s="8" t="s">
        <v>9</v>
      </c>
      <c r="B14" s="5">
        <v>3757490.15</v>
      </c>
      <c r="C14" s="5">
        <v>1455000</v>
      </c>
      <c r="D14" s="18">
        <f t="shared" si="0"/>
        <v>5212490.15</v>
      </c>
      <c r="E14" s="18">
        <v>1777050</v>
      </c>
    </row>
    <row r="15" spans="1:5" ht="12.75">
      <c r="A15" s="8" t="s">
        <v>10</v>
      </c>
      <c r="B15" s="5">
        <v>3139693.76</v>
      </c>
      <c r="C15" s="5">
        <v>800000</v>
      </c>
      <c r="D15" s="18">
        <f t="shared" si="0"/>
        <v>3939693.76</v>
      </c>
      <c r="E15" s="18">
        <v>605000</v>
      </c>
    </row>
    <row r="16" spans="1:5" ht="12.75">
      <c r="A16" s="8" t="s">
        <v>22</v>
      </c>
      <c r="B16" s="5">
        <v>1994421</v>
      </c>
      <c r="C16" s="5">
        <v>6904000</v>
      </c>
      <c r="D16" s="18">
        <f t="shared" si="0"/>
        <v>8898421</v>
      </c>
      <c r="E16" s="18"/>
    </row>
    <row r="17" spans="1:5" ht="12.75">
      <c r="A17" s="8" t="s">
        <v>23</v>
      </c>
      <c r="B17" s="5">
        <v>576041.84</v>
      </c>
      <c r="C17" s="5"/>
      <c r="D17" s="18">
        <f t="shared" si="0"/>
        <v>576041.84</v>
      </c>
      <c r="E17" s="18"/>
    </row>
    <row r="18" spans="1:5" ht="12.75">
      <c r="A18" s="8" t="s">
        <v>11</v>
      </c>
      <c r="B18" s="5">
        <v>1260176.54</v>
      </c>
      <c r="C18" s="5">
        <v>65000</v>
      </c>
      <c r="D18" s="18">
        <f t="shared" si="0"/>
        <v>1325176.54</v>
      </c>
      <c r="E18" s="18"/>
    </row>
    <row r="19" spans="1:5" ht="12.75">
      <c r="A19" s="8" t="s">
        <v>12</v>
      </c>
      <c r="B19" s="5">
        <v>1077774.46</v>
      </c>
      <c r="C19" s="5">
        <v>70000</v>
      </c>
      <c r="D19" s="18">
        <f t="shared" si="0"/>
        <v>1147774.46</v>
      </c>
      <c r="E19" s="18"/>
    </row>
    <row r="20" spans="1:5" ht="12.75">
      <c r="A20" s="8" t="s">
        <v>25</v>
      </c>
      <c r="B20" s="5" t="s">
        <v>0</v>
      </c>
      <c r="C20" s="5">
        <v>1400000</v>
      </c>
      <c r="D20" s="18">
        <f t="shared" si="0"/>
        <v>1400000</v>
      </c>
      <c r="E20" s="18"/>
    </row>
    <row r="21" spans="1:5" ht="12.75">
      <c r="A21" s="8" t="s">
        <v>24</v>
      </c>
      <c r="B21" s="5">
        <v>1584415.42</v>
      </c>
      <c r="C21" s="5">
        <v>4946500</v>
      </c>
      <c r="D21" s="18">
        <f t="shared" si="0"/>
        <v>6530915.42</v>
      </c>
      <c r="E21" s="18">
        <v>100000</v>
      </c>
    </row>
    <row r="22" spans="1:5" ht="12.75">
      <c r="A22" s="8" t="s">
        <v>13</v>
      </c>
      <c r="B22" s="5">
        <v>1862124.55</v>
      </c>
      <c r="C22" s="5">
        <v>191000</v>
      </c>
      <c r="D22" s="18">
        <f t="shared" si="0"/>
        <v>2053124.55</v>
      </c>
      <c r="E22" s="18">
        <v>201000</v>
      </c>
    </row>
    <row r="23" spans="1:5" ht="12.75">
      <c r="A23" s="8" t="s">
        <v>14</v>
      </c>
      <c r="B23" s="5">
        <v>1879146.67</v>
      </c>
      <c r="C23" s="5">
        <v>167000</v>
      </c>
      <c r="D23" s="18">
        <f t="shared" si="0"/>
        <v>2046146.67</v>
      </c>
      <c r="E23" s="18">
        <v>581000</v>
      </c>
    </row>
    <row r="24" spans="1:5" ht="12.75">
      <c r="A24" s="8" t="s">
        <v>15</v>
      </c>
      <c r="B24" s="5">
        <v>1024345.87</v>
      </c>
      <c r="C24" s="5">
        <v>449504</v>
      </c>
      <c r="D24" s="18">
        <f t="shared" si="0"/>
        <v>1473849.87</v>
      </c>
      <c r="E24" s="18"/>
    </row>
    <row r="25" spans="1:5" ht="12.75">
      <c r="A25" s="8" t="s">
        <v>16</v>
      </c>
      <c r="B25" s="5">
        <v>1773562.636</v>
      </c>
      <c r="C25" s="5">
        <v>302400</v>
      </c>
      <c r="D25" s="18">
        <f t="shared" si="0"/>
        <v>2075962.636</v>
      </c>
      <c r="E25" s="18"/>
    </row>
    <row r="26" spans="1:5" ht="12.75">
      <c r="A26" s="8" t="s">
        <v>17</v>
      </c>
      <c r="B26" s="5"/>
      <c r="C26" s="5">
        <v>177000</v>
      </c>
      <c r="D26" s="18">
        <f t="shared" si="0"/>
        <v>177000</v>
      </c>
      <c r="E26" s="18"/>
    </row>
    <row r="27" spans="1:5" ht="12.75">
      <c r="A27" s="8" t="s">
        <v>26</v>
      </c>
      <c r="B27" s="5">
        <v>4017764.62</v>
      </c>
      <c r="C27" s="5">
        <v>520500</v>
      </c>
      <c r="D27" s="18">
        <f t="shared" si="0"/>
        <v>4538264.62</v>
      </c>
      <c r="E27" s="18">
        <v>960000</v>
      </c>
    </row>
    <row r="28" spans="1:5" ht="12.75">
      <c r="A28" s="8" t="s">
        <v>18</v>
      </c>
      <c r="B28" s="5">
        <v>4564</v>
      </c>
      <c r="C28" s="5">
        <v>560000</v>
      </c>
      <c r="D28" s="18">
        <f t="shared" si="0"/>
        <v>564564</v>
      </c>
      <c r="E28" s="18"/>
    </row>
    <row r="29" spans="1:5" ht="12.75">
      <c r="A29" s="4" t="s">
        <v>19</v>
      </c>
      <c r="B29" s="5">
        <v>476567.18</v>
      </c>
      <c r="C29" s="5">
        <v>181000</v>
      </c>
      <c r="D29" s="18">
        <f t="shared" si="0"/>
        <v>657567.1799999999</v>
      </c>
      <c r="E29" s="18">
        <v>348000</v>
      </c>
    </row>
    <row r="30" spans="1:5" ht="12.75">
      <c r="A30" s="4"/>
      <c r="B30" s="5"/>
      <c r="C30" s="5"/>
      <c r="D30" s="18"/>
      <c r="E30" s="18"/>
    </row>
    <row r="31" spans="1:5" ht="12.75">
      <c r="A31" s="4"/>
      <c r="B31" s="5"/>
      <c r="C31" s="5"/>
      <c r="D31" s="18"/>
      <c r="E31" s="18"/>
    </row>
    <row r="32" spans="1:5" ht="12.75">
      <c r="A32" s="9" t="s">
        <v>20</v>
      </c>
      <c r="B32" s="5">
        <f>SUM(B8:B29)</f>
        <v>32218296.075999998</v>
      </c>
      <c r="C32" s="5">
        <f>SUM(C8:C29)</f>
        <v>27572254</v>
      </c>
      <c r="D32" s="18">
        <f>SUM(D8:D29)</f>
        <v>59790550.076</v>
      </c>
      <c r="E32" s="18">
        <f>SUM(E8:E31)</f>
        <v>8207550</v>
      </c>
    </row>
    <row r="33" spans="1:5" ht="12.75">
      <c r="A33" s="4"/>
      <c r="B33" s="4"/>
      <c r="C33" s="5"/>
      <c r="D33" s="5"/>
      <c r="E33" s="5"/>
    </row>
    <row r="34" spans="1:5" ht="12.75">
      <c r="A34" s="9" t="s">
        <v>1</v>
      </c>
      <c r="B34" s="4"/>
      <c r="C34" s="5"/>
      <c r="D34" s="5">
        <v>57964000</v>
      </c>
      <c r="E34" s="5">
        <v>6381000</v>
      </c>
    </row>
    <row r="35" spans="1:5" ht="12.75">
      <c r="A35" s="10"/>
      <c r="B35" s="10"/>
      <c r="C35" s="11"/>
      <c r="D35" s="11"/>
      <c r="E35" s="11"/>
    </row>
    <row r="36" spans="1:5" ht="12.75">
      <c r="A36" s="12" t="s">
        <v>21</v>
      </c>
      <c r="B36" s="10"/>
      <c r="C36" s="11"/>
      <c r="D36" s="11">
        <f>SUM(D32-D34)</f>
        <v>1826550.0759999976</v>
      </c>
      <c r="E36" s="11">
        <f>SUM(E32-E34)</f>
        <v>1826550</v>
      </c>
    </row>
    <row r="37" ht="12.75">
      <c r="C37" s="1"/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&amp;L&amp;14Budsjett 2010&amp;C&amp;16Sammendrag kap 1590.01/4590.02,16,18
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OVF-nett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esr</dc:creator>
  <cp:keywords/>
  <dc:description/>
  <cp:lastModifiedBy>esr</cp:lastModifiedBy>
  <cp:lastPrinted>2010-02-19T13:27:27Z</cp:lastPrinted>
  <dcterms:created xsi:type="dcterms:W3CDTF">2009-01-13T14:36:55Z</dcterms:created>
  <dcterms:modified xsi:type="dcterms:W3CDTF">2010-02-19T13:27:41Z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ID">
    <vt:i4>47507</vt:i4>
  </property>
  <property fmtid="{D5CDD505-2E9C-101B-9397-08002B2CF9AE}" pid="3" name="JPID">
    <vt:i4>2010000311</vt:i4>
  </property>
  <property fmtid="{D5CDD505-2E9C-101B-9397-08002B2CF9AE}" pid="4" name="VARIANT">
    <vt:lpwstr>P</vt:lpwstr>
  </property>
  <property fmtid="{D5CDD505-2E9C-101B-9397-08002B2CF9AE}" pid="5" name="VERSJON">
    <vt:i4>1</vt:i4>
  </property>
  <property fmtid="{D5CDD505-2E9C-101B-9397-08002B2CF9AE}" pid="6" name="SERVER">
    <vt:lpwstr>acos</vt:lpwstr>
  </property>
  <property fmtid="{D5CDD505-2E9C-101B-9397-08002B2CF9AE}" pid="7" name="DATABASE">
    <vt:lpwstr>websak_kr</vt:lpwstr>
  </property>
  <property fmtid="{D5CDD505-2E9C-101B-9397-08002B2CF9AE}" pid="8" name="BRUKERID">
    <vt:lpwstr>1278</vt:lpwstr>
  </property>
</Properties>
</file>